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0.35\Wymiana\DZP\2020-PZP\POWYŻEJ 30 000EURO\19 - LEKI TRZY\19 SIWZ\"/>
    </mc:Choice>
  </mc:AlternateContent>
  <bookViews>
    <workbookView xWindow="0" yWindow="0" windowWidth="28800" windowHeight="13125" activeTab="1"/>
  </bookViews>
  <sheets>
    <sheet name="z formułami" sheetId="1" r:id="rId1"/>
    <sheet name="bez formuł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" i="1" l="1"/>
  <c r="G18" i="1" s="1"/>
  <c r="F17" i="1"/>
  <c r="I17" i="1" l="1"/>
  <c r="I18" i="1" s="1"/>
  <c r="G59" i="1"/>
  <c r="I59" i="1" s="1"/>
  <c r="F59" i="1"/>
  <c r="G54" i="1"/>
  <c r="G55" i="1" s="1"/>
  <c r="F54" i="1"/>
  <c r="G49" i="1"/>
  <c r="G50" i="1" s="1"/>
  <c r="F49" i="1"/>
  <c r="G44" i="1"/>
  <c r="G45" i="1" s="1"/>
  <c r="F44" i="1"/>
  <c r="G38" i="1"/>
  <c r="I38" i="1" s="1"/>
  <c r="J38" i="1" s="1"/>
  <c r="F38" i="1"/>
  <c r="G39" i="1"/>
  <c r="I39" i="1" s="1"/>
  <c r="J39" i="1" s="1"/>
  <c r="F39" i="1"/>
  <c r="G37" i="1"/>
  <c r="I37" i="1" s="1"/>
  <c r="F37" i="1"/>
  <c r="G32" i="1"/>
  <c r="I32" i="1" s="1"/>
  <c r="F32" i="1"/>
  <c r="G31" i="1"/>
  <c r="I31" i="1" s="1"/>
  <c r="F31" i="1"/>
  <c r="G27" i="1"/>
  <c r="I27" i="1" s="1"/>
  <c r="J27" i="1" s="1"/>
  <c r="F27" i="1"/>
  <c r="G22" i="1"/>
  <c r="G23" i="1" s="1"/>
  <c r="F22" i="1"/>
  <c r="G12" i="1"/>
  <c r="F12" i="1"/>
  <c r="G11" i="1"/>
  <c r="F11" i="1"/>
  <c r="G6" i="1"/>
  <c r="F6" i="1"/>
  <c r="G5" i="1"/>
  <c r="F5" i="1"/>
  <c r="J17" i="1" l="1"/>
  <c r="J18" i="1" s="1"/>
  <c r="G60" i="1"/>
  <c r="I60" i="1"/>
  <c r="J59" i="1"/>
  <c r="J60" i="1" s="1"/>
  <c r="I54" i="1"/>
  <c r="I55" i="1" s="1"/>
  <c r="I49" i="1"/>
  <c r="I50" i="1" s="1"/>
  <c r="G13" i="1"/>
  <c r="I40" i="1"/>
  <c r="I44" i="1"/>
  <c r="I45" i="1" s="1"/>
  <c r="J37" i="1"/>
  <c r="J40" i="1" s="1"/>
  <c r="G40" i="1"/>
  <c r="I11" i="1"/>
  <c r="J11" i="1" s="1"/>
  <c r="I12" i="1"/>
  <c r="J12" i="1" s="1"/>
  <c r="G7" i="1"/>
  <c r="I33" i="1"/>
  <c r="J31" i="1"/>
  <c r="J32" i="1"/>
  <c r="G33" i="1"/>
  <c r="I22" i="1"/>
  <c r="J22" i="1" s="1"/>
  <c r="I5" i="1"/>
  <c r="J5" i="1" s="1"/>
  <c r="I6" i="1"/>
  <c r="J6" i="1" s="1"/>
  <c r="J54" i="1" l="1"/>
  <c r="J55" i="1" s="1"/>
  <c r="J49" i="1"/>
  <c r="J50" i="1" s="1"/>
  <c r="J44" i="1"/>
  <c r="J45" i="1" s="1"/>
  <c r="J13" i="1"/>
  <c r="I13" i="1"/>
  <c r="J33" i="1"/>
  <c r="I23" i="1"/>
  <c r="J23" i="1"/>
  <c r="J7" i="1"/>
  <c r="I7" i="1"/>
</calcChain>
</file>

<file path=xl/sharedStrings.xml><?xml version="1.0" encoding="utf-8"?>
<sst xmlns="http://schemas.openxmlformats.org/spreadsheetml/2006/main" count="374" uniqueCount="44">
  <si>
    <t>L.p.</t>
  </si>
  <si>
    <t>Przedmiot zamówienia</t>
  </si>
  <si>
    <t>Jednostka miary</t>
  </si>
  <si>
    <t>Cena (zł) jednostkowa                  netto</t>
  </si>
  <si>
    <t>Cena (zł) jednostkowa                  brutto</t>
  </si>
  <si>
    <t>Wartość netto = ilość x cena jedn. netto</t>
  </si>
  <si>
    <t>vat %</t>
  </si>
  <si>
    <t>vat kwota</t>
  </si>
  <si>
    <t>wartość brutto =  wartość  netto + kwota VAT</t>
  </si>
  <si>
    <t>opakowanie</t>
  </si>
  <si>
    <t>SUMA</t>
  </si>
  <si>
    <t xml:space="preserve">Norepinephrine bitartras 4 mg/4 ml  x 5 amp </t>
  </si>
  <si>
    <t>Etomidate 2 mg/ Iml x 10 amp a 10 ml</t>
  </si>
  <si>
    <t xml:space="preserve">Dexamethasonum Natrium phosphoricum 4 mg /1 ml x 10 amp </t>
  </si>
  <si>
    <t xml:space="preserve">Dexamethasonum Natrium phosphoricum 8 mg/2 ml x 10 amp </t>
  </si>
  <si>
    <t>Propofolum 1% 10 mg/1ml  emulsja MCT/LCT   iv x 5 amp a 20ml</t>
  </si>
  <si>
    <t>Deksmedetomidyna  0,1mg/ml x 10ml x 4 fiolki</t>
  </si>
  <si>
    <t xml:space="preserve">opakowanie </t>
  </si>
  <si>
    <t>Amfoterycyna B 50 mg postać liposomalna x 1 fiolka</t>
  </si>
  <si>
    <t xml:space="preserve">Pipercuronium 4 mg /2ml x 25 fiolek subst  z rozpuszczalnikiem </t>
  </si>
  <si>
    <t>Suxamethonium chloratum 200 mg x 10 fiolek</t>
  </si>
  <si>
    <t>Kwetapina 25mg x 30 tabl;</t>
  </si>
  <si>
    <t xml:space="preserve">Tacrolimus 5mg  x 30 kapsułek </t>
  </si>
  <si>
    <t xml:space="preserve">Tacrolimus 1mg  x 30  kapsułek </t>
  </si>
  <si>
    <t>Fentanyl  0,5mg /10ml x 50 ampułek</t>
  </si>
  <si>
    <t>Pakiet 1</t>
  </si>
  <si>
    <t>Pakiet 2</t>
  </si>
  <si>
    <t>Pakiet 3</t>
  </si>
  <si>
    <t>Pakiet 4</t>
  </si>
  <si>
    <t>Pakiet 5</t>
  </si>
  <si>
    <t>Pakiet 6</t>
  </si>
  <si>
    <t>Ceftriakson 2g x 1 fiolka</t>
  </si>
  <si>
    <t xml:space="preserve">Meropenem 1g </t>
  </si>
  <si>
    <t>Pakiet 7</t>
  </si>
  <si>
    <t>Pakiet 8</t>
  </si>
  <si>
    <t>Pakiet 9</t>
  </si>
  <si>
    <t>Fentanyl 0,1mg/2 ml x 50 ampułek</t>
  </si>
  <si>
    <t>Pakiet 10</t>
  </si>
  <si>
    <t>Pakiet 11</t>
  </si>
  <si>
    <t xml:space="preserve">Zamawiana ilość </t>
  </si>
  <si>
    <r>
      <t xml:space="preserve">Nazwa handlowa oferowanego leku </t>
    </r>
    <r>
      <rPr>
        <b/>
        <sz val="8"/>
        <rFont val="Calibri"/>
        <family val="2"/>
        <charset val="238"/>
        <scheme val="minor"/>
      </rPr>
      <t>(kolumnę wypełnia Wykonawca)</t>
    </r>
  </si>
  <si>
    <r>
      <t>Nazwa firmy producenta</t>
    </r>
    <r>
      <rPr>
        <b/>
        <sz val="8"/>
        <rFont val="Calibri"/>
        <family val="2"/>
        <charset val="238"/>
        <scheme val="minor"/>
      </rPr>
      <t xml:space="preserve"> (kolumnę wypełnia Wykonawca)</t>
    </r>
  </si>
  <si>
    <t>……………..………………………………..</t>
  </si>
  <si>
    <t xml:space="preserve">(data i podpis wykonawcy/pełnomocnika)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</si>
</sst>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name val="Arial Narrow"/>
      <family val="2"/>
      <charset val="238"/>
    </font>
    <font>
      <b/>
      <sz val="11"/>
      <color rgb="FF000000"/>
      <name val="Arial Narrow"/>
      <family val="2"/>
      <charset val="238"/>
    </font>
    <font>
      <sz val="11"/>
      <color rgb="FF000000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0"/>
      <name val="Arial CE"/>
      <charset val="238"/>
    </font>
    <font>
      <b/>
      <sz val="12"/>
      <color theme="1"/>
      <name val="Arial Narrow"/>
      <family val="2"/>
      <charset val="238"/>
    </font>
    <font>
      <b/>
      <sz val="10"/>
      <name val="Arial Narrow"/>
      <family val="2"/>
      <charset val="238"/>
    </font>
    <font>
      <b/>
      <sz val="9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b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DEEBF7"/>
        <bgColor rgb="FFCCFFFF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7" fillId="0" borderId="0"/>
  </cellStyleXfs>
  <cellXfs count="44">
    <xf numFmtId="0" fontId="0" fillId="0" borderId="0" xfId="0"/>
    <xf numFmtId="0" fontId="2" fillId="2" borderId="1" xfId="1" applyNumberFormat="1" applyFont="1" applyFill="1" applyBorder="1" applyAlignment="1">
      <alignment horizontal="center" vertical="center" wrapText="1"/>
    </xf>
    <xf numFmtId="4" fontId="2" fillId="2" borderId="1" xfId="1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 applyProtection="1">
      <alignment horizontal="center" vertical="center" wrapText="1"/>
    </xf>
    <xf numFmtId="4" fontId="5" fillId="0" borderId="1" xfId="0" applyNumberFormat="1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 applyProtection="1">
      <alignment horizontal="center" vertical="center" wrapText="1"/>
    </xf>
    <xf numFmtId="0" fontId="4" fillId="0" borderId="0" xfId="0" applyNumberFormat="1" applyFont="1" applyAlignment="1">
      <alignment horizontal="center" vertical="center" wrapText="1"/>
    </xf>
    <xf numFmtId="4" fontId="2" fillId="0" borderId="1" xfId="0" applyNumberFormat="1" applyFont="1" applyBorder="1" applyAlignment="1" applyProtection="1">
      <alignment horizontal="left" vertical="center" wrapText="1"/>
    </xf>
    <xf numFmtId="4" fontId="4" fillId="0" borderId="1" xfId="0" applyNumberFormat="1" applyFont="1" applyBorder="1" applyAlignment="1" applyProtection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 applyProtection="1">
      <alignment horizontal="left" vertical="center" wrapText="1"/>
    </xf>
    <xf numFmtId="4" fontId="6" fillId="0" borderId="1" xfId="0" applyNumberFormat="1" applyFont="1" applyBorder="1" applyAlignment="1" applyProtection="1">
      <alignment horizontal="center" vertical="center" wrapText="1"/>
    </xf>
    <xf numFmtId="4" fontId="6" fillId="0" borderId="1" xfId="1" applyNumberFormat="1" applyFont="1" applyBorder="1" applyAlignment="1">
      <alignment horizontal="center" vertical="center" wrapText="1"/>
    </xf>
    <xf numFmtId="4" fontId="6" fillId="3" borderId="1" xfId="2" applyNumberFormat="1" applyFont="1" applyFill="1" applyBorder="1" applyAlignment="1">
      <alignment horizontal="left" vertical="center" wrapText="1"/>
    </xf>
    <xf numFmtId="4" fontId="6" fillId="3" borderId="1" xfId="2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 applyProtection="1">
      <alignment horizontal="center" vertical="center" wrapText="1"/>
    </xf>
    <xf numFmtId="4" fontId="6" fillId="0" borderId="1" xfId="2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 wrapText="1"/>
    </xf>
    <xf numFmtId="4" fontId="2" fillId="0" borderId="1" xfId="0" applyNumberFormat="1" applyFont="1" applyFill="1" applyBorder="1" applyAlignment="1" applyProtection="1">
      <alignment horizontal="left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 applyProtection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5" fillId="0" borderId="1" xfId="1" applyNumberFormat="1" applyFont="1" applyBorder="1" applyAlignment="1">
      <alignment horizontal="left" vertical="center" wrapText="1"/>
    </xf>
    <xf numFmtId="4" fontId="4" fillId="0" borderId="1" xfId="0" applyNumberFormat="1" applyFont="1" applyBorder="1" applyAlignment="1" applyProtection="1">
      <alignment horizontal="left" vertical="center" wrapText="1"/>
    </xf>
    <xf numFmtId="4" fontId="4" fillId="0" borderId="1" xfId="0" applyNumberFormat="1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4" fontId="9" fillId="2" borderId="1" xfId="1" applyNumberFormat="1" applyFont="1" applyFill="1" applyBorder="1" applyAlignment="1">
      <alignment horizontal="center" vertical="center" wrapText="1"/>
    </xf>
    <xf numFmtId="0" fontId="6" fillId="0" borderId="0" xfId="0" applyFont="1"/>
    <xf numFmtId="4" fontId="6" fillId="0" borderId="0" xfId="0" applyNumberFormat="1" applyFont="1"/>
    <xf numFmtId="0" fontId="8" fillId="0" borderId="0" xfId="0" applyFont="1"/>
    <xf numFmtId="0" fontId="10" fillId="4" borderId="1" xfId="2" applyFont="1" applyFill="1" applyBorder="1" applyAlignment="1">
      <alignment horizontal="center" vertical="center" wrapText="1"/>
    </xf>
    <xf numFmtId="0" fontId="6" fillId="0" borderId="1" xfId="0" applyFont="1" applyBorder="1"/>
    <xf numFmtId="4" fontId="2" fillId="0" borderId="0" xfId="0" applyNumberFormat="1" applyFont="1" applyBorder="1" applyAlignment="1" applyProtection="1">
      <alignment horizontal="left" vertical="center" wrapText="1"/>
    </xf>
    <xf numFmtId="4" fontId="5" fillId="0" borderId="0" xfId="0" applyNumberFormat="1" applyFont="1" applyBorder="1" applyAlignment="1">
      <alignment horizontal="center" vertical="center" wrapText="1"/>
    </xf>
    <xf numFmtId="4" fontId="5" fillId="0" borderId="0" xfId="0" applyNumberFormat="1" applyFont="1" applyBorder="1" applyAlignment="1" applyProtection="1">
      <alignment horizontal="center" vertical="center" wrapText="1"/>
    </xf>
    <xf numFmtId="0" fontId="6" fillId="0" borderId="0" xfId="0" applyFont="1" applyBorder="1"/>
    <xf numFmtId="2" fontId="12" fillId="0" borderId="0" xfId="0" applyNumberFormat="1" applyFont="1" applyBorder="1" applyAlignment="1">
      <alignment horizontal="center" vertical="center" wrapText="1"/>
    </xf>
    <xf numFmtId="0" fontId="0" fillId="0" borderId="0" xfId="0" applyAlignment="1"/>
  </cellXfs>
  <cellStyles count="3">
    <cellStyle name="Normalny" xfId="0" builtinId="0"/>
    <cellStyle name="Normalny_Arkusz1" xfId="2"/>
    <cellStyle name="Tekst objaśnienia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L66"/>
  <sheetViews>
    <sheetView view="pageLayout" topLeftCell="B34" zoomScaleNormal="100" workbookViewId="0">
      <selection activeCell="S4" sqref="S4"/>
    </sheetView>
  </sheetViews>
  <sheetFormatPr defaultRowHeight="16.5" x14ac:dyDescent="0.3"/>
  <cols>
    <col min="1" max="1" width="9.140625" style="33"/>
    <col min="2" max="2" width="35.140625" style="33" customWidth="1"/>
    <col min="3" max="6" width="9.140625" style="33"/>
    <col min="7" max="7" width="15.7109375" style="33" customWidth="1"/>
    <col min="8" max="9" width="9.140625" style="33"/>
    <col min="10" max="10" width="11.140625" style="33" customWidth="1"/>
    <col min="11" max="16384" width="9.140625" style="33"/>
  </cols>
  <sheetData>
    <row r="3" spans="1:12" x14ac:dyDescent="0.3">
      <c r="A3" s="35" t="s">
        <v>25</v>
      </c>
    </row>
    <row r="4" spans="1:12" ht="93" x14ac:dyDescent="0.3">
      <c r="A4" s="1" t="s">
        <v>0</v>
      </c>
      <c r="B4" s="2" t="s">
        <v>1</v>
      </c>
      <c r="C4" s="2" t="s">
        <v>2</v>
      </c>
      <c r="D4" s="32" t="s">
        <v>39</v>
      </c>
      <c r="E4" s="2" t="s">
        <v>3</v>
      </c>
      <c r="F4" s="2" t="s">
        <v>4</v>
      </c>
      <c r="G4" s="3" t="s">
        <v>5</v>
      </c>
      <c r="H4" s="2" t="s">
        <v>6</v>
      </c>
      <c r="I4" s="2" t="s">
        <v>7</v>
      </c>
      <c r="J4" s="4" t="s">
        <v>8</v>
      </c>
      <c r="K4" s="36" t="s">
        <v>40</v>
      </c>
      <c r="L4" s="36" t="s">
        <v>41</v>
      </c>
    </row>
    <row r="5" spans="1:12" ht="33" x14ac:dyDescent="0.3">
      <c r="A5" s="5">
        <v>1</v>
      </c>
      <c r="B5" s="15" t="s">
        <v>11</v>
      </c>
      <c r="C5" s="10" t="s">
        <v>9</v>
      </c>
      <c r="D5" s="13">
        <v>80</v>
      </c>
      <c r="E5" s="13"/>
      <c r="F5" s="16">
        <f t="shared" ref="F5:F6" si="0">E5*1.08</f>
        <v>0</v>
      </c>
      <c r="G5" s="17">
        <f t="shared" ref="G5:G6" si="1">D5*E5</f>
        <v>0</v>
      </c>
      <c r="H5" s="17">
        <v>0.08</v>
      </c>
      <c r="I5" s="17">
        <f t="shared" ref="I5:I6" si="2">G5*8/100</f>
        <v>0</v>
      </c>
      <c r="J5" s="17">
        <f t="shared" ref="J5:J6" si="3">G5+I5</f>
        <v>0</v>
      </c>
      <c r="K5" s="37"/>
      <c r="L5" s="37"/>
    </row>
    <row r="6" spans="1:12" ht="33" x14ac:dyDescent="0.3">
      <c r="A6" s="5">
        <v>2</v>
      </c>
      <c r="B6" s="15" t="s">
        <v>12</v>
      </c>
      <c r="C6" s="10" t="s">
        <v>9</v>
      </c>
      <c r="D6" s="13">
        <v>4</v>
      </c>
      <c r="E6" s="13"/>
      <c r="F6" s="16">
        <f t="shared" si="0"/>
        <v>0</v>
      </c>
      <c r="G6" s="17">
        <f t="shared" si="1"/>
        <v>0</v>
      </c>
      <c r="H6" s="17">
        <v>0.08</v>
      </c>
      <c r="I6" s="17">
        <f t="shared" si="2"/>
        <v>0</v>
      </c>
      <c r="J6" s="17">
        <f t="shared" si="3"/>
        <v>0</v>
      </c>
      <c r="K6" s="37"/>
      <c r="L6" s="37"/>
    </row>
    <row r="7" spans="1:12" x14ac:dyDescent="0.3">
      <c r="A7" s="11"/>
      <c r="B7" s="12" t="s">
        <v>10</v>
      </c>
      <c r="C7" s="7"/>
      <c r="D7" s="10"/>
      <c r="E7" s="7"/>
      <c r="F7" s="7"/>
      <c r="G7" s="14">
        <f>SUM(G5:G6)</f>
        <v>0</v>
      </c>
      <c r="H7" s="14"/>
      <c r="I7" s="14">
        <f>SUM(I5:I6)</f>
        <v>0</v>
      </c>
      <c r="J7" s="14">
        <f>SUM(J5:J6)</f>
        <v>0</v>
      </c>
      <c r="K7" s="37"/>
      <c r="L7" s="37"/>
    </row>
    <row r="9" spans="1:12" x14ac:dyDescent="0.3">
      <c r="A9" s="35" t="s">
        <v>26</v>
      </c>
    </row>
    <row r="10" spans="1:12" ht="93" x14ac:dyDescent="0.3">
      <c r="A10" s="1" t="s">
        <v>0</v>
      </c>
      <c r="B10" s="2" t="s">
        <v>1</v>
      </c>
      <c r="C10" s="2" t="s">
        <v>2</v>
      </c>
      <c r="D10" s="32" t="s">
        <v>39</v>
      </c>
      <c r="E10" s="2" t="s">
        <v>3</v>
      </c>
      <c r="F10" s="2" t="s">
        <v>4</v>
      </c>
      <c r="G10" s="3" t="s">
        <v>5</v>
      </c>
      <c r="H10" s="2" t="s">
        <v>6</v>
      </c>
      <c r="I10" s="2" t="s">
        <v>7</v>
      </c>
      <c r="J10" s="4" t="s">
        <v>8</v>
      </c>
      <c r="K10" s="36" t="s">
        <v>40</v>
      </c>
      <c r="L10" s="36" t="s">
        <v>41</v>
      </c>
    </row>
    <row r="11" spans="1:12" ht="33" x14ac:dyDescent="0.3">
      <c r="A11" s="5">
        <v>1</v>
      </c>
      <c r="B11" s="6" t="s">
        <v>13</v>
      </c>
      <c r="C11" s="10" t="s">
        <v>9</v>
      </c>
      <c r="D11" s="13">
        <v>200</v>
      </c>
      <c r="E11" s="13"/>
      <c r="F11" s="16">
        <f t="shared" ref="F11:F12" si="4">E11*1.08</f>
        <v>0</v>
      </c>
      <c r="G11" s="17">
        <f t="shared" ref="G11:G12" si="5">D11*E11</f>
        <v>0</v>
      </c>
      <c r="H11" s="17">
        <v>0.08</v>
      </c>
      <c r="I11" s="17">
        <f t="shared" ref="I11:I12" si="6">G11*8/100</f>
        <v>0</v>
      </c>
      <c r="J11" s="17">
        <f t="shared" ref="J11:J12" si="7">G11+I11</f>
        <v>0</v>
      </c>
      <c r="K11" s="37"/>
      <c r="L11" s="37"/>
    </row>
    <row r="12" spans="1:12" ht="33" x14ac:dyDescent="0.3">
      <c r="A12" s="5">
        <v>2</v>
      </c>
      <c r="B12" s="6" t="s">
        <v>14</v>
      </c>
      <c r="C12" s="10" t="s">
        <v>9</v>
      </c>
      <c r="D12" s="13">
        <v>100</v>
      </c>
      <c r="E12" s="13"/>
      <c r="F12" s="16">
        <f t="shared" si="4"/>
        <v>0</v>
      </c>
      <c r="G12" s="17">
        <f t="shared" si="5"/>
        <v>0</v>
      </c>
      <c r="H12" s="17">
        <v>0.08</v>
      </c>
      <c r="I12" s="17">
        <f t="shared" si="6"/>
        <v>0</v>
      </c>
      <c r="J12" s="17">
        <f t="shared" si="7"/>
        <v>0</v>
      </c>
      <c r="K12" s="37"/>
      <c r="L12" s="37"/>
    </row>
    <row r="13" spans="1:12" x14ac:dyDescent="0.3">
      <c r="A13" s="11"/>
      <c r="B13" s="12" t="s">
        <v>10</v>
      </c>
      <c r="C13" s="7"/>
      <c r="D13" s="10"/>
      <c r="E13" s="7"/>
      <c r="F13" s="7"/>
      <c r="G13" s="14">
        <f>SUM(G11:G12)</f>
        <v>0</v>
      </c>
      <c r="H13" s="14"/>
      <c r="I13" s="14">
        <f>SUM(I11:I12)</f>
        <v>0</v>
      </c>
      <c r="J13" s="14">
        <f>SUM(J11:J12)</f>
        <v>0</v>
      </c>
      <c r="K13" s="37"/>
      <c r="L13" s="37"/>
    </row>
    <row r="15" spans="1:12" x14ac:dyDescent="0.3">
      <c r="A15" s="35" t="s">
        <v>27</v>
      </c>
    </row>
    <row r="16" spans="1:12" ht="93" x14ac:dyDescent="0.3">
      <c r="A16" s="1" t="s">
        <v>0</v>
      </c>
      <c r="B16" s="2" t="s">
        <v>1</v>
      </c>
      <c r="C16" s="2" t="s">
        <v>2</v>
      </c>
      <c r="D16" s="32" t="s">
        <v>39</v>
      </c>
      <c r="E16" s="2" t="s">
        <v>3</v>
      </c>
      <c r="F16" s="2" t="s">
        <v>4</v>
      </c>
      <c r="G16" s="3" t="s">
        <v>5</v>
      </c>
      <c r="H16" s="2" t="s">
        <v>6</v>
      </c>
      <c r="I16" s="2" t="s">
        <v>7</v>
      </c>
      <c r="J16" s="4" t="s">
        <v>8</v>
      </c>
      <c r="K16" s="36" t="s">
        <v>40</v>
      </c>
      <c r="L16" s="36" t="s">
        <v>41</v>
      </c>
    </row>
    <row r="17" spans="1:12" ht="33" x14ac:dyDescent="0.3">
      <c r="A17" s="5">
        <v>1</v>
      </c>
      <c r="B17" s="18" t="s">
        <v>36</v>
      </c>
      <c r="C17" s="19" t="s">
        <v>17</v>
      </c>
      <c r="D17" s="19">
        <v>30</v>
      </c>
      <c r="E17" s="19"/>
      <c r="F17" s="20">
        <f t="shared" ref="F17" si="8">E17*1.08</f>
        <v>0</v>
      </c>
      <c r="G17" s="21">
        <f t="shared" ref="G17" si="9">D17*E17</f>
        <v>0</v>
      </c>
      <c r="H17" s="21">
        <v>0.08</v>
      </c>
      <c r="I17" s="22">
        <f t="shared" ref="I17" si="10">G17*8/100</f>
        <v>0</v>
      </c>
      <c r="J17" s="21">
        <f t="shared" ref="J17" si="11">G17+I17</f>
        <v>0</v>
      </c>
      <c r="K17" s="37"/>
      <c r="L17" s="37"/>
    </row>
    <row r="18" spans="1:12" x14ac:dyDescent="0.3">
      <c r="A18" s="23"/>
      <c r="B18" s="24" t="s">
        <v>10</v>
      </c>
      <c r="C18" s="25"/>
      <c r="D18" s="26"/>
      <c r="E18" s="25"/>
      <c r="F18" s="25"/>
      <c r="G18" s="27">
        <f>SUM(G17:G17)</f>
        <v>0</v>
      </c>
      <c r="H18" s="27"/>
      <c r="I18" s="27">
        <f>SUM(I17:I17)</f>
        <v>0</v>
      </c>
      <c r="J18" s="27">
        <f>SUM(J17:J17)</f>
        <v>0</v>
      </c>
      <c r="K18" s="37"/>
      <c r="L18" s="37"/>
    </row>
    <row r="20" spans="1:12" x14ac:dyDescent="0.3">
      <c r="A20" s="35" t="s">
        <v>28</v>
      </c>
    </row>
    <row r="21" spans="1:12" ht="93" x14ac:dyDescent="0.3">
      <c r="A21" s="1" t="s">
        <v>0</v>
      </c>
      <c r="B21" s="2" t="s">
        <v>1</v>
      </c>
      <c r="C21" s="2" t="s">
        <v>2</v>
      </c>
      <c r="D21" s="32" t="s">
        <v>39</v>
      </c>
      <c r="E21" s="2" t="s">
        <v>3</v>
      </c>
      <c r="F21" s="2" t="s">
        <v>4</v>
      </c>
      <c r="G21" s="3" t="s">
        <v>5</v>
      </c>
      <c r="H21" s="2" t="s">
        <v>6</v>
      </c>
      <c r="I21" s="2" t="s">
        <v>7</v>
      </c>
      <c r="J21" s="4" t="s">
        <v>8</v>
      </c>
      <c r="K21" s="36" t="s">
        <v>40</v>
      </c>
      <c r="L21" s="36" t="s">
        <v>41</v>
      </c>
    </row>
    <row r="22" spans="1:12" ht="33" x14ac:dyDescent="0.3">
      <c r="A22" s="5">
        <v>1</v>
      </c>
      <c r="B22" s="18" t="s">
        <v>16</v>
      </c>
      <c r="C22" s="19" t="s">
        <v>17</v>
      </c>
      <c r="D22" s="19">
        <v>120</v>
      </c>
      <c r="E22" s="19"/>
      <c r="F22" s="20">
        <f t="shared" ref="F22" si="12">E22*1.08</f>
        <v>0</v>
      </c>
      <c r="G22" s="21">
        <f t="shared" ref="G22" si="13">D22*E22</f>
        <v>0</v>
      </c>
      <c r="H22" s="21">
        <v>0.08</v>
      </c>
      <c r="I22" s="22">
        <f t="shared" ref="I22" si="14">G22*8/100</f>
        <v>0</v>
      </c>
      <c r="J22" s="21">
        <f t="shared" ref="J22" si="15">G22+I22</f>
        <v>0</v>
      </c>
      <c r="K22" s="37"/>
      <c r="L22" s="37"/>
    </row>
    <row r="23" spans="1:12" x14ac:dyDescent="0.3">
      <c r="A23" s="23"/>
      <c r="B23" s="24" t="s">
        <v>10</v>
      </c>
      <c r="C23" s="25"/>
      <c r="D23" s="26"/>
      <c r="E23" s="25"/>
      <c r="F23" s="25"/>
      <c r="G23" s="27">
        <f>SUM(G22:G22)</f>
        <v>0</v>
      </c>
      <c r="H23" s="27"/>
      <c r="I23" s="27">
        <f>SUM(I22:I22)</f>
        <v>0</v>
      </c>
      <c r="J23" s="27">
        <f>SUM(J22:J22)</f>
        <v>0</v>
      </c>
      <c r="K23" s="37"/>
      <c r="L23" s="37"/>
    </row>
    <row r="25" spans="1:12" x14ac:dyDescent="0.3">
      <c r="A25" s="35" t="s">
        <v>29</v>
      </c>
    </row>
    <row r="26" spans="1:12" ht="93" x14ac:dyDescent="0.3">
      <c r="A26" s="1" t="s">
        <v>0</v>
      </c>
      <c r="B26" s="2" t="s">
        <v>1</v>
      </c>
      <c r="C26" s="2" t="s">
        <v>2</v>
      </c>
      <c r="D26" s="32" t="s">
        <v>39</v>
      </c>
      <c r="E26" s="2" t="s">
        <v>3</v>
      </c>
      <c r="F26" s="2" t="s">
        <v>4</v>
      </c>
      <c r="G26" s="3" t="s">
        <v>5</v>
      </c>
      <c r="H26" s="2" t="s">
        <v>6</v>
      </c>
      <c r="I26" s="2" t="s">
        <v>7</v>
      </c>
      <c r="J26" s="4" t="s">
        <v>8</v>
      </c>
      <c r="K26" s="36" t="s">
        <v>40</v>
      </c>
      <c r="L26" s="36" t="s">
        <v>41</v>
      </c>
    </row>
    <row r="27" spans="1:12" ht="33" x14ac:dyDescent="0.3">
      <c r="A27" s="5">
        <v>1</v>
      </c>
      <c r="B27" s="28" t="s">
        <v>18</v>
      </c>
      <c r="C27" s="7" t="s">
        <v>9</v>
      </c>
      <c r="D27" s="8">
        <v>50</v>
      </c>
      <c r="E27" s="9"/>
      <c r="F27" s="16">
        <f t="shared" ref="F27" si="16">E27*1.08</f>
        <v>0</v>
      </c>
      <c r="G27" s="17">
        <f t="shared" ref="G27" si="17">D27*E27</f>
        <v>0</v>
      </c>
      <c r="H27" s="17">
        <v>0.08</v>
      </c>
      <c r="I27" s="17">
        <f t="shared" ref="I27" si="18">G27*8/100</f>
        <v>0</v>
      </c>
      <c r="J27" s="17">
        <f t="shared" ref="J27" si="19">G27+I27</f>
        <v>0</v>
      </c>
      <c r="K27" s="37"/>
      <c r="L27" s="37"/>
    </row>
    <row r="29" spans="1:12" x14ac:dyDescent="0.3">
      <c r="A29" s="35" t="s">
        <v>30</v>
      </c>
    </row>
    <row r="30" spans="1:12" ht="93" x14ac:dyDescent="0.3">
      <c r="A30" s="1" t="s">
        <v>0</v>
      </c>
      <c r="B30" s="2" t="s">
        <v>1</v>
      </c>
      <c r="C30" s="2" t="s">
        <v>2</v>
      </c>
      <c r="D30" s="32" t="s">
        <v>39</v>
      </c>
      <c r="E30" s="2" t="s">
        <v>3</v>
      </c>
      <c r="F30" s="2" t="s">
        <v>4</v>
      </c>
      <c r="G30" s="3" t="s">
        <v>5</v>
      </c>
      <c r="H30" s="2" t="s">
        <v>6</v>
      </c>
      <c r="I30" s="2" t="s">
        <v>7</v>
      </c>
      <c r="J30" s="4" t="s">
        <v>8</v>
      </c>
      <c r="K30" s="36" t="s">
        <v>40</v>
      </c>
      <c r="L30" s="36" t="s">
        <v>41</v>
      </c>
    </row>
    <row r="31" spans="1:12" ht="33" x14ac:dyDescent="0.3">
      <c r="A31" s="5">
        <v>1</v>
      </c>
      <c r="B31" s="29" t="s">
        <v>22</v>
      </c>
      <c r="C31" s="10" t="s">
        <v>9</v>
      </c>
      <c r="D31" s="13">
        <v>10</v>
      </c>
      <c r="E31" s="13"/>
      <c r="F31" s="16">
        <f t="shared" ref="F31:F32" si="20">E31*1.08</f>
        <v>0</v>
      </c>
      <c r="G31" s="17">
        <f t="shared" ref="G31:G32" si="21">D31*E31</f>
        <v>0</v>
      </c>
      <c r="H31" s="17">
        <v>0.08</v>
      </c>
      <c r="I31" s="17">
        <f t="shared" ref="I31:I32" si="22">G31*8/100</f>
        <v>0</v>
      </c>
      <c r="J31" s="17">
        <f t="shared" ref="J31:J32" si="23">G31+I31</f>
        <v>0</v>
      </c>
      <c r="K31" s="37"/>
      <c r="L31" s="37"/>
    </row>
    <row r="32" spans="1:12" ht="33" x14ac:dyDescent="0.3">
      <c r="A32" s="5">
        <v>2</v>
      </c>
      <c r="B32" s="30" t="s">
        <v>23</v>
      </c>
      <c r="C32" s="10" t="s">
        <v>9</v>
      </c>
      <c r="D32" s="13">
        <v>30</v>
      </c>
      <c r="E32" s="13"/>
      <c r="F32" s="16">
        <f t="shared" si="20"/>
        <v>0</v>
      </c>
      <c r="G32" s="17">
        <f t="shared" si="21"/>
        <v>0</v>
      </c>
      <c r="H32" s="17">
        <v>0.08</v>
      </c>
      <c r="I32" s="17">
        <f t="shared" si="22"/>
        <v>0</v>
      </c>
      <c r="J32" s="17">
        <f t="shared" si="23"/>
        <v>0</v>
      </c>
      <c r="K32" s="37"/>
      <c r="L32" s="37"/>
    </row>
    <row r="33" spans="1:12" x14ac:dyDescent="0.3">
      <c r="A33" s="11"/>
      <c r="B33" s="12" t="s">
        <v>10</v>
      </c>
      <c r="C33" s="7"/>
      <c r="D33" s="10"/>
      <c r="E33" s="7"/>
      <c r="F33" s="7"/>
      <c r="G33" s="14">
        <f>SUM(G31:G32)</f>
        <v>0</v>
      </c>
      <c r="H33" s="14"/>
      <c r="I33" s="14">
        <f>SUM(I31:I32)</f>
        <v>0</v>
      </c>
      <c r="J33" s="14">
        <f>SUM(J31:J32)</f>
        <v>0</v>
      </c>
      <c r="K33" s="37"/>
      <c r="L33" s="37"/>
    </row>
    <row r="34" spans="1:12" x14ac:dyDescent="0.3">
      <c r="A34" s="11"/>
      <c r="B34" s="38"/>
      <c r="C34" s="39"/>
      <c r="D34" s="40"/>
      <c r="E34" s="39"/>
      <c r="F34" s="39"/>
      <c r="G34" s="31"/>
      <c r="H34" s="31"/>
      <c r="I34" s="31"/>
      <c r="J34" s="31"/>
      <c r="K34" s="41"/>
      <c r="L34" s="41"/>
    </row>
    <row r="35" spans="1:12" x14ac:dyDescent="0.3">
      <c r="A35" s="35" t="s">
        <v>33</v>
      </c>
    </row>
    <row r="36" spans="1:12" ht="93" x14ac:dyDescent="0.3">
      <c r="A36" s="1" t="s">
        <v>0</v>
      </c>
      <c r="B36" s="2" t="s">
        <v>1</v>
      </c>
      <c r="C36" s="2" t="s">
        <v>2</v>
      </c>
      <c r="D36" s="32" t="s">
        <v>39</v>
      </c>
      <c r="E36" s="2" t="s">
        <v>3</v>
      </c>
      <c r="F36" s="2" t="s">
        <v>4</v>
      </c>
      <c r="G36" s="3" t="s">
        <v>5</v>
      </c>
      <c r="H36" s="2" t="s">
        <v>6</v>
      </c>
      <c r="I36" s="2" t="s">
        <v>7</v>
      </c>
      <c r="J36" s="4" t="s">
        <v>8</v>
      </c>
      <c r="K36" s="36" t="s">
        <v>40</v>
      </c>
      <c r="L36" s="36" t="s">
        <v>41</v>
      </c>
    </row>
    <row r="37" spans="1:12" ht="33" x14ac:dyDescent="0.3">
      <c r="A37" s="5">
        <v>1</v>
      </c>
      <c r="B37" s="29" t="s">
        <v>19</v>
      </c>
      <c r="C37" s="10" t="s">
        <v>9</v>
      </c>
      <c r="D37" s="13">
        <v>8</v>
      </c>
      <c r="E37" s="13"/>
      <c r="F37" s="16">
        <f t="shared" ref="F37:F39" si="24">E37*1.08</f>
        <v>0</v>
      </c>
      <c r="G37" s="17">
        <f t="shared" ref="G37:G39" si="25">D37*E37</f>
        <v>0</v>
      </c>
      <c r="H37" s="17">
        <v>0.08</v>
      </c>
      <c r="I37" s="17">
        <f t="shared" ref="I37:I39" si="26">G37*8/100</f>
        <v>0</v>
      </c>
      <c r="J37" s="17">
        <f t="shared" ref="J37:J39" si="27">G37+I37</f>
        <v>0</v>
      </c>
      <c r="K37" s="37"/>
      <c r="L37" s="37"/>
    </row>
    <row r="38" spans="1:12" ht="33" x14ac:dyDescent="0.3">
      <c r="A38" s="5">
        <v>2</v>
      </c>
      <c r="B38" s="15" t="s">
        <v>20</v>
      </c>
      <c r="C38" s="10" t="s">
        <v>9</v>
      </c>
      <c r="D38" s="13">
        <v>5</v>
      </c>
      <c r="E38" s="13"/>
      <c r="F38" s="16">
        <f t="shared" si="24"/>
        <v>0</v>
      </c>
      <c r="G38" s="17">
        <f t="shared" si="25"/>
        <v>0</v>
      </c>
      <c r="H38" s="17">
        <v>0.08</v>
      </c>
      <c r="I38" s="17">
        <f t="shared" si="26"/>
        <v>0</v>
      </c>
      <c r="J38" s="17">
        <f t="shared" si="27"/>
        <v>0</v>
      </c>
      <c r="K38" s="37"/>
      <c r="L38" s="37"/>
    </row>
    <row r="39" spans="1:12" ht="33" x14ac:dyDescent="0.3">
      <c r="A39" s="5">
        <v>3</v>
      </c>
      <c r="B39" s="15" t="s">
        <v>21</v>
      </c>
      <c r="C39" s="10" t="s">
        <v>9</v>
      </c>
      <c r="D39" s="13">
        <v>20</v>
      </c>
      <c r="E39" s="13"/>
      <c r="F39" s="16">
        <f t="shared" si="24"/>
        <v>0</v>
      </c>
      <c r="G39" s="17">
        <f t="shared" si="25"/>
        <v>0</v>
      </c>
      <c r="H39" s="17">
        <v>0.08</v>
      </c>
      <c r="I39" s="17">
        <f t="shared" si="26"/>
        <v>0</v>
      </c>
      <c r="J39" s="17">
        <f t="shared" si="27"/>
        <v>0</v>
      </c>
      <c r="K39" s="37"/>
      <c r="L39" s="37"/>
    </row>
    <row r="40" spans="1:12" x14ac:dyDescent="0.3">
      <c r="A40" s="11"/>
      <c r="B40" s="12" t="s">
        <v>10</v>
      </c>
      <c r="C40" s="7"/>
      <c r="D40" s="10"/>
      <c r="E40" s="7"/>
      <c r="F40" s="7"/>
      <c r="G40" s="14">
        <f>SUM(G37:G39)</f>
        <v>0</v>
      </c>
      <c r="H40" s="14"/>
      <c r="I40" s="14">
        <f>SUM(I37:I39)</f>
        <v>0</v>
      </c>
      <c r="J40" s="14">
        <f>SUM(J37:J39)</f>
        <v>0</v>
      </c>
      <c r="K40" s="37"/>
      <c r="L40" s="37"/>
    </row>
    <row r="42" spans="1:12" x14ac:dyDescent="0.3">
      <c r="A42" s="35" t="s">
        <v>34</v>
      </c>
    </row>
    <row r="43" spans="1:12" ht="93" x14ac:dyDescent="0.3">
      <c r="A43" s="1" t="s">
        <v>0</v>
      </c>
      <c r="B43" s="2" t="s">
        <v>1</v>
      </c>
      <c r="C43" s="2" t="s">
        <v>2</v>
      </c>
      <c r="D43" s="32" t="s">
        <v>39</v>
      </c>
      <c r="E43" s="2" t="s">
        <v>3</v>
      </c>
      <c r="F43" s="2" t="s">
        <v>4</v>
      </c>
      <c r="G43" s="3" t="s">
        <v>5</v>
      </c>
      <c r="H43" s="2" t="s">
        <v>6</v>
      </c>
      <c r="I43" s="2" t="s">
        <v>7</v>
      </c>
      <c r="J43" s="4" t="s">
        <v>8</v>
      </c>
      <c r="K43" s="36" t="s">
        <v>40</v>
      </c>
      <c r="L43" s="36" t="s">
        <v>41</v>
      </c>
    </row>
    <row r="44" spans="1:12" ht="33" x14ac:dyDescent="0.3">
      <c r="A44" s="5">
        <v>1</v>
      </c>
      <c r="B44" s="6" t="s">
        <v>15</v>
      </c>
      <c r="C44" s="19" t="s">
        <v>17</v>
      </c>
      <c r="D44" s="19">
        <v>600</v>
      </c>
      <c r="E44" s="19"/>
      <c r="F44" s="20">
        <f t="shared" ref="F44" si="28">E44*1.08</f>
        <v>0</v>
      </c>
      <c r="G44" s="21">
        <f t="shared" ref="G44" si="29">D44*E44</f>
        <v>0</v>
      </c>
      <c r="H44" s="21">
        <v>0.08</v>
      </c>
      <c r="I44" s="22">
        <f t="shared" ref="I44" si="30">G44*8/100</f>
        <v>0</v>
      </c>
      <c r="J44" s="21">
        <f t="shared" ref="J44" si="31">G44+I44</f>
        <v>0</v>
      </c>
      <c r="K44" s="37"/>
      <c r="L44" s="37"/>
    </row>
    <row r="45" spans="1:12" x14ac:dyDescent="0.3">
      <c r="A45" s="23"/>
      <c r="B45" s="24" t="s">
        <v>10</v>
      </c>
      <c r="C45" s="25"/>
      <c r="D45" s="26"/>
      <c r="E45" s="25"/>
      <c r="F45" s="25"/>
      <c r="G45" s="27">
        <f>SUM(G44:G44)</f>
        <v>0</v>
      </c>
      <c r="H45" s="27"/>
      <c r="I45" s="27">
        <f>SUM(I44:I44)</f>
        <v>0</v>
      </c>
      <c r="J45" s="27">
        <f>SUM(J44:J44)</f>
        <v>0</v>
      </c>
      <c r="K45" s="37"/>
      <c r="L45" s="37"/>
    </row>
    <row r="47" spans="1:12" x14ac:dyDescent="0.3">
      <c r="A47" s="35" t="s">
        <v>35</v>
      </c>
    </row>
    <row r="48" spans="1:12" ht="93" x14ac:dyDescent="0.3">
      <c r="A48" s="1" t="s">
        <v>0</v>
      </c>
      <c r="B48" s="2" t="s">
        <v>1</v>
      </c>
      <c r="C48" s="2" t="s">
        <v>2</v>
      </c>
      <c r="D48" s="32" t="s">
        <v>39</v>
      </c>
      <c r="E48" s="2" t="s">
        <v>3</v>
      </c>
      <c r="F48" s="2" t="s">
        <v>4</v>
      </c>
      <c r="G48" s="3" t="s">
        <v>5</v>
      </c>
      <c r="H48" s="2" t="s">
        <v>6</v>
      </c>
      <c r="I48" s="2" t="s">
        <v>7</v>
      </c>
      <c r="J48" s="4" t="s">
        <v>8</v>
      </c>
      <c r="K48" s="36" t="s">
        <v>40</v>
      </c>
      <c r="L48" s="36" t="s">
        <v>41</v>
      </c>
    </row>
    <row r="49" spans="1:12" ht="33" x14ac:dyDescent="0.3">
      <c r="A49" s="5">
        <v>1</v>
      </c>
      <c r="B49" s="6" t="s">
        <v>24</v>
      </c>
      <c r="C49" s="19" t="s">
        <v>17</v>
      </c>
      <c r="D49" s="19">
        <v>15</v>
      </c>
      <c r="E49" s="19"/>
      <c r="F49" s="20">
        <f t="shared" ref="F49" si="32">E49*1.08</f>
        <v>0</v>
      </c>
      <c r="G49" s="21">
        <f t="shared" ref="G49" si="33">D49*E49</f>
        <v>0</v>
      </c>
      <c r="H49" s="21">
        <v>0.08</v>
      </c>
      <c r="I49" s="22">
        <f t="shared" ref="I49" si="34">G49*8/100</f>
        <v>0</v>
      </c>
      <c r="J49" s="21">
        <f t="shared" ref="J49" si="35">G49+I49</f>
        <v>0</v>
      </c>
      <c r="K49" s="37"/>
      <c r="L49" s="37"/>
    </row>
    <row r="50" spans="1:12" x14ac:dyDescent="0.3">
      <c r="A50" s="23"/>
      <c r="B50" s="24" t="s">
        <v>10</v>
      </c>
      <c r="C50" s="25"/>
      <c r="D50" s="26"/>
      <c r="E50" s="25"/>
      <c r="F50" s="25"/>
      <c r="G50" s="27">
        <f>SUM(G49:G49)</f>
        <v>0</v>
      </c>
      <c r="H50" s="27"/>
      <c r="I50" s="27">
        <f>SUM(I49:I49)</f>
        <v>0</v>
      </c>
      <c r="J50" s="27">
        <f>SUM(J49:J49)</f>
        <v>0</v>
      </c>
      <c r="K50" s="37"/>
      <c r="L50" s="37"/>
    </row>
    <row r="52" spans="1:12" x14ac:dyDescent="0.3">
      <c r="A52" s="35" t="s">
        <v>37</v>
      </c>
    </row>
    <row r="53" spans="1:12" ht="93" x14ac:dyDescent="0.3">
      <c r="A53" s="1" t="s">
        <v>0</v>
      </c>
      <c r="B53" s="2" t="s">
        <v>1</v>
      </c>
      <c r="C53" s="2" t="s">
        <v>2</v>
      </c>
      <c r="D53" s="32" t="s">
        <v>39</v>
      </c>
      <c r="E53" s="2" t="s">
        <v>3</v>
      </c>
      <c r="F53" s="2" t="s">
        <v>4</v>
      </c>
      <c r="G53" s="3" t="s">
        <v>5</v>
      </c>
      <c r="H53" s="2" t="s">
        <v>6</v>
      </c>
      <c r="I53" s="2" t="s">
        <v>7</v>
      </c>
      <c r="J53" s="4" t="s">
        <v>8</v>
      </c>
      <c r="K53" s="36" t="s">
        <v>40</v>
      </c>
      <c r="L53" s="36" t="s">
        <v>41</v>
      </c>
    </row>
    <row r="54" spans="1:12" ht="33" x14ac:dyDescent="0.3">
      <c r="A54" s="5">
        <v>1</v>
      </c>
      <c r="B54" s="6" t="s">
        <v>31</v>
      </c>
      <c r="C54" s="19" t="s">
        <v>17</v>
      </c>
      <c r="D54" s="19">
        <v>1800</v>
      </c>
      <c r="E54" s="19"/>
      <c r="F54" s="20">
        <f t="shared" ref="F54" si="36">E54*1.08</f>
        <v>0</v>
      </c>
      <c r="G54" s="21">
        <f t="shared" ref="G54" si="37">D54*E54</f>
        <v>0</v>
      </c>
      <c r="H54" s="21">
        <v>0.08</v>
      </c>
      <c r="I54" s="22">
        <f t="shared" ref="I54" si="38">G54*8/100</f>
        <v>0</v>
      </c>
      <c r="J54" s="21">
        <f t="shared" ref="J54" si="39">G54+I54</f>
        <v>0</v>
      </c>
      <c r="K54" s="37"/>
      <c r="L54" s="37"/>
    </row>
    <row r="55" spans="1:12" x14ac:dyDescent="0.3">
      <c r="A55" s="23"/>
      <c r="B55" s="24" t="s">
        <v>10</v>
      </c>
      <c r="C55" s="25"/>
      <c r="D55" s="26"/>
      <c r="E55" s="25"/>
      <c r="F55" s="25"/>
      <c r="G55" s="27">
        <f>SUM(G54:G54)</f>
        <v>0</v>
      </c>
      <c r="H55" s="27"/>
      <c r="I55" s="27">
        <f>SUM(I54:I54)</f>
        <v>0</v>
      </c>
      <c r="J55" s="27">
        <f>SUM(J54:J54)</f>
        <v>0</v>
      </c>
      <c r="K55" s="37"/>
      <c r="L55" s="37"/>
    </row>
    <row r="57" spans="1:12" x14ac:dyDescent="0.3">
      <c r="A57" s="35" t="s">
        <v>38</v>
      </c>
    </row>
    <row r="58" spans="1:12" ht="93" x14ac:dyDescent="0.3">
      <c r="A58" s="1" t="s">
        <v>0</v>
      </c>
      <c r="B58" s="2" t="s">
        <v>1</v>
      </c>
      <c r="C58" s="2" t="s">
        <v>2</v>
      </c>
      <c r="D58" s="32" t="s">
        <v>39</v>
      </c>
      <c r="E58" s="2" t="s">
        <v>3</v>
      </c>
      <c r="F58" s="2" t="s">
        <v>4</v>
      </c>
      <c r="G58" s="3" t="s">
        <v>5</v>
      </c>
      <c r="H58" s="2" t="s">
        <v>6</v>
      </c>
      <c r="I58" s="2" t="s">
        <v>7</v>
      </c>
      <c r="J58" s="4" t="s">
        <v>8</v>
      </c>
      <c r="K58" s="36" t="s">
        <v>40</v>
      </c>
      <c r="L58" s="36" t="s">
        <v>41</v>
      </c>
    </row>
    <row r="59" spans="1:12" ht="33" x14ac:dyDescent="0.3">
      <c r="A59" s="5">
        <v>1</v>
      </c>
      <c r="B59" s="6" t="s">
        <v>32</v>
      </c>
      <c r="C59" s="19" t="s">
        <v>17</v>
      </c>
      <c r="D59" s="19">
        <v>150</v>
      </c>
      <c r="E59" s="19"/>
      <c r="F59" s="20">
        <f t="shared" ref="F59" si="40">E59*1.08</f>
        <v>0</v>
      </c>
      <c r="G59" s="21">
        <f t="shared" ref="G59" si="41">D59*E59</f>
        <v>0</v>
      </c>
      <c r="H59" s="21">
        <v>0.08</v>
      </c>
      <c r="I59" s="22">
        <f t="shared" ref="I59" si="42">G59*8/100</f>
        <v>0</v>
      </c>
      <c r="J59" s="21">
        <f t="shared" ref="J59" si="43">G59+I59</f>
        <v>0</v>
      </c>
      <c r="K59" s="37"/>
      <c r="L59" s="37"/>
    </row>
    <row r="60" spans="1:12" x14ac:dyDescent="0.3">
      <c r="A60" s="23"/>
      <c r="B60" s="24" t="s">
        <v>10</v>
      </c>
      <c r="C60" s="25"/>
      <c r="D60" s="26"/>
      <c r="E60" s="25"/>
      <c r="F60" s="25"/>
      <c r="G60" s="27">
        <f>SUM(G59:G59)</f>
        <v>0</v>
      </c>
      <c r="H60" s="27"/>
      <c r="I60" s="27">
        <f>SUM(I59:I59)</f>
        <v>0</v>
      </c>
      <c r="J60" s="27">
        <f>SUM(J59:J59)</f>
        <v>0</v>
      </c>
      <c r="K60" s="37"/>
      <c r="L60" s="37"/>
    </row>
    <row r="64" spans="1:12" ht="15.75" customHeight="1" x14ac:dyDescent="0.3">
      <c r="I64" s="42" t="s">
        <v>42</v>
      </c>
      <c r="J64" s="43"/>
      <c r="K64" s="43"/>
    </row>
    <row r="65" spans="7:11" ht="30.75" customHeight="1" x14ac:dyDescent="0.3">
      <c r="I65" s="42" t="s">
        <v>43</v>
      </c>
      <c r="J65" s="43"/>
      <c r="K65" s="43"/>
    </row>
    <row r="66" spans="7:11" x14ac:dyDescent="0.3">
      <c r="G66" s="31"/>
      <c r="J66" s="34"/>
    </row>
  </sheetData>
  <mergeCells count="2">
    <mergeCell ref="I64:K64"/>
    <mergeCell ref="I65:K65"/>
  </mergeCells>
  <pageMargins left="0.7" right="0.7" top="0.75" bottom="0.75" header="0.3" footer="0.3"/>
  <pageSetup paperSize="9" scale="60" fitToHeight="0" orientation="portrait" r:id="rId1"/>
  <headerFooter>
    <oddHeader>&amp;L&amp;"Arial Narrow,Pogrubiony"&amp;12 19/UCMMiT/2020&amp;C&amp;"Arial Narrow,Pogrubiony"&amp;14FORMULARZ ASORTYMENTOWO-CENOWY&amp;R&amp;"Arial Narrow,Pogrubiony"&amp;12Załącznik nr 2 do SIWZ</oddHeader>
    <oddFooter>&amp;CStrona &amp;P z &amp;N</oddFooter>
  </headerFooter>
  <rowBreaks count="1" manualBreakCount="1">
    <brk id="3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L66"/>
  <sheetViews>
    <sheetView tabSelected="1" view="pageBreakPreview" topLeftCell="A37" zoomScale="60" zoomScaleNormal="100" workbookViewId="0">
      <selection activeCell="I63" sqref="I63"/>
    </sheetView>
  </sheetViews>
  <sheetFormatPr defaultRowHeight="15" x14ac:dyDescent="0.3"/>
  <cols>
    <col min="1" max="1" width="9.140625" style="33"/>
    <col min="2" max="2" width="35.140625" style="33" customWidth="1"/>
    <col min="3" max="6" width="9.140625" style="33"/>
    <col min="7" max="7" width="15.7109375" style="33" customWidth="1"/>
    <col min="8" max="9" width="9.140625" style="33"/>
    <col min="10" max="10" width="11.140625" style="33" customWidth="1"/>
    <col min="11" max="16384" width="9.140625" style="33"/>
  </cols>
  <sheetData>
    <row r="3" spans="1:12" ht="16.5" x14ac:dyDescent="0.3">
      <c r="A3" s="35" t="s">
        <v>25</v>
      </c>
    </row>
    <row r="4" spans="1:12" ht="93" x14ac:dyDescent="0.3">
      <c r="A4" s="1" t="s">
        <v>0</v>
      </c>
      <c r="B4" s="2" t="s">
        <v>1</v>
      </c>
      <c r="C4" s="2" t="s">
        <v>2</v>
      </c>
      <c r="D4" s="32" t="s">
        <v>39</v>
      </c>
      <c r="E4" s="2" t="s">
        <v>3</v>
      </c>
      <c r="F4" s="2" t="s">
        <v>4</v>
      </c>
      <c r="G4" s="3" t="s">
        <v>5</v>
      </c>
      <c r="H4" s="2" t="s">
        <v>6</v>
      </c>
      <c r="I4" s="2" t="s">
        <v>7</v>
      </c>
      <c r="J4" s="4" t="s">
        <v>8</v>
      </c>
      <c r="K4" s="36" t="s">
        <v>40</v>
      </c>
      <c r="L4" s="36" t="s">
        <v>41</v>
      </c>
    </row>
    <row r="5" spans="1:12" ht="33" x14ac:dyDescent="0.3">
      <c r="A5" s="5">
        <v>1</v>
      </c>
      <c r="B5" s="15" t="s">
        <v>11</v>
      </c>
      <c r="C5" s="10" t="s">
        <v>9</v>
      </c>
      <c r="D5" s="13">
        <v>80</v>
      </c>
      <c r="E5" s="13"/>
      <c r="F5" s="16"/>
      <c r="G5" s="17"/>
      <c r="H5" s="17"/>
      <c r="I5" s="17"/>
      <c r="J5" s="17"/>
      <c r="K5" s="37"/>
      <c r="L5" s="37"/>
    </row>
    <row r="6" spans="1:12" ht="33" x14ac:dyDescent="0.3">
      <c r="A6" s="5">
        <v>2</v>
      </c>
      <c r="B6" s="15" t="s">
        <v>12</v>
      </c>
      <c r="C6" s="10" t="s">
        <v>9</v>
      </c>
      <c r="D6" s="13">
        <v>4</v>
      </c>
      <c r="E6" s="13"/>
      <c r="F6" s="16"/>
      <c r="G6" s="17"/>
      <c r="H6" s="17"/>
      <c r="I6" s="17"/>
      <c r="J6" s="17"/>
      <c r="K6" s="37"/>
      <c r="L6" s="37"/>
    </row>
    <row r="7" spans="1:12" ht="16.5" x14ac:dyDescent="0.3">
      <c r="A7" s="11"/>
      <c r="B7" s="12" t="s">
        <v>10</v>
      </c>
      <c r="C7" s="7"/>
      <c r="D7" s="10"/>
      <c r="E7" s="7"/>
      <c r="F7" s="7"/>
      <c r="G7" s="14"/>
      <c r="H7" s="14"/>
      <c r="I7" s="14"/>
      <c r="J7" s="14"/>
      <c r="K7" s="37"/>
      <c r="L7" s="37"/>
    </row>
    <row r="9" spans="1:12" ht="16.5" x14ac:dyDescent="0.3">
      <c r="A9" s="35" t="s">
        <v>26</v>
      </c>
    </row>
    <row r="10" spans="1:12" ht="93" x14ac:dyDescent="0.3">
      <c r="A10" s="1" t="s">
        <v>0</v>
      </c>
      <c r="B10" s="2" t="s">
        <v>1</v>
      </c>
      <c r="C10" s="2" t="s">
        <v>2</v>
      </c>
      <c r="D10" s="32" t="s">
        <v>39</v>
      </c>
      <c r="E10" s="2" t="s">
        <v>3</v>
      </c>
      <c r="F10" s="2" t="s">
        <v>4</v>
      </c>
      <c r="G10" s="3" t="s">
        <v>5</v>
      </c>
      <c r="H10" s="2" t="s">
        <v>6</v>
      </c>
      <c r="I10" s="2" t="s">
        <v>7</v>
      </c>
      <c r="J10" s="4" t="s">
        <v>8</v>
      </c>
      <c r="K10" s="36" t="s">
        <v>40</v>
      </c>
      <c r="L10" s="36" t="s">
        <v>41</v>
      </c>
    </row>
    <row r="11" spans="1:12" ht="33" x14ac:dyDescent="0.3">
      <c r="A11" s="5">
        <v>1</v>
      </c>
      <c r="B11" s="6" t="s">
        <v>13</v>
      </c>
      <c r="C11" s="10" t="s">
        <v>9</v>
      </c>
      <c r="D11" s="13">
        <v>200</v>
      </c>
      <c r="E11" s="13"/>
      <c r="F11" s="16"/>
      <c r="G11" s="17"/>
      <c r="H11" s="17"/>
      <c r="I11" s="17"/>
      <c r="J11" s="17"/>
      <c r="K11" s="37"/>
      <c r="L11" s="37"/>
    </row>
    <row r="12" spans="1:12" ht="33" x14ac:dyDescent="0.3">
      <c r="A12" s="5">
        <v>2</v>
      </c>
      <c r="B12" s="6" t="s">
        <v>14</v>
      </c>
      <c r="C12" s="10" t="s">
        <v>9</v>
      </c>
      <c r="D12" s="13">
        <v>100</v>
      </c>
      <c r="E12" s="13"/>
      <c r="F12" s="16"/>
      <c r="G12" s="17"/>
      <c r="H12" s="17"/>
      <c r="I12" s="17"/>
      <c r="J12" s="17"/>
      <c r="K12" s="37"/>
      <c r="L12" s="37"/>
    </row>
    <row r="13" spans="1:12" ht="16.5" x14ac:dyDescent="0.3">
      <c r="A13" s="11"/>
      <c r="B13" s="12" t="s">
        <v>10</v>
      </c>
      <c r="C13" s="7"/>
      <c r="D13" s="10"/>
      <c r="E13" s="7"/>
      <c r="F13" s="7"/>
      <c r="G13" s="14"/>
      <c r="H13" s="14"/>
      <c r="I13" s="14"/>
      <c r="J13" s="14"/>
      <c r="K13" s="37"/>
      <c r="L13" s="37"/>
    </row>
    <row r="15" spans="1:12" ht="16.5" x14ac:dyDescent="0.3">
      <c r="A15" s="35" t="s">
        <v>27</v>
      </c>
    </row>
    <row r="16" spans="1:12" ht="93" x14ac:dyDescent="0.3">
      <c r="A16" s="1" t="s">
        <v>0</v>
      </c>
      <c r="B16" s="2" t="s">
        <v>1</v>
      </c>
      <c r="C16" s="2" t="s">
        <v>2</v>
      </c>
      <c r="D16" s="32" t="s">
        <v>39</v>
      </c>
      <c r="E16" s="2" t="s">
        <v>3</v>
      </c>
      <c r="F16" s="2" t="s">
        <v>4</v>
      </c>
      <c r="G16" s="3" t="s">
        <v>5</v>
      </c>
      <c r="H16" s="2" t="s">
        <v>6</v>
      </c>
      <c r="I16" s="2" t="s">
        <v>7</v>
      </c>
      <c r="J16" s="4" t="s">
        <v>8</v>
      </c>
      <c r="K16" s="36" t="s">
        <v>40</v>
      </c>
      <c r="L16" s="36" t="s">
        <v>41</v>
      </c>
    </row>
    <row r="17" spans="1:12" ht="33" x14ac:dyDescent="0.3">
      <c r="A17" s="5">
        <v>1</v>
      </c>
      <c r="B17" s="18" t="s">
        <v>36</v>
      </c>
      <c r="C17" s="19" t="s">
        <v>17</v>
      </c>
      <c r="D17" s="19">
        <v>30</v>
      </c>
      <c r="E17" s="19"/>
      <c r="F17" s="20"/>
      <c r="G17" s="21"/>
      <c r="H17" s="21"/>
      <c r="I17" s="22"/>
      <c r="J17" s="21"/>
      <c r="K17" s="37"/>
      <c r="L17" s="37"/>
    </row>
    <row r="18" spans="1:12" ht="16.5" x14ac:dyDescent="0.3">
      <c r="A18" s="23"/>
      <c r="B18" s="24" t="s">
        <v>10</v>
      </c>
      <c r="C18" s="25"/>
      <c r="D18" s="26"/>
      <c r="E18" s="25"/>
      <c r="F18" s="25"/>
      <c r="G18" s="27"/>
      <c r="H18" s="27"/>
      <c r="I18" s="27"/>
      <c r="J18" s="27"/>
      <c r="K18" s="37"/>
      <c r="L18" s="37"/>
    </row>
    <row r="20" spans="1:12" ht="16.5" x14ac:dyDescent="0.3">
      <c r="A20" s="35" t="s">
        <v>28</v>
      </c>
    </row>
    <row r="21" spans="1:12" ht="93" x14ac:dyDescent="0.3">
      <c r="A21" s="1" t="s">
        <v>0</v>
      </c>
      <c r="B21" s="2" t="s">
        <v>1</v>
      </c>
      <c r="C21" s="2" t="s">
        <v>2</v>
      </c>
      <c r="D21" s="32" t="s">
        <v>39</v>
      </c>
      <c r="E21" s="2" t="s">
        <v>3</v>
      </c>
      <c r="F21" s="2" t="s">
        <v>4</v>
      </c>
      <c r="G21" s="3" t="s">
        <v>5</v>
      </c>
      <c r="H21" s="2" t="s">
        <v>6</v>
      </c>
      <c r="I21" s="2" t="s">
        <v>7</v>
      </c>
      <c r="J21" s="4" t="s">
        <v>8</v>
      </c>
      <c r="K21" s="36" t="s">
        <v>40</v>
      </c>
      <c r="L21" s="36" t="s">
        <v>41</v>
      </c>
    </row>
    <row r="22" spans="1:12" ht="33" x14ac:dyDescent="0.3">
      <c r="A22" s="5">
        <v>1</v>
      </c>
      <c r="B22" s="18" t="s">
        <v>16</v>
      </c>
      <c r="C22" s="19" t="s">
        <v>17</v>
      </c>
      <c r="D22" s="19">
        <v>120</v>
      </c>
      <c r="E22" s="19"/>
      <c r="F22" s="20"/>
      <c r="G22" s="21"/>
      <c r="H22" s="21"/>
      <c r="I22" s="22"/>
      <c r="J22" s="21"/>
      <c r="K22" s="37"/>
      <c r="L22" s="37"/>
    </row>
    <row r="23" spans="1:12" ht="16.5" x14ac:dyDescent="0.3">
      <c r="A23" s="23"/>
      <c r="B23" s="24" t="s">
        <v>10</v>
      </c>
      <c r="C23" s="25"/>
      <c r="D23" s="26"/>
      <c r="E23" s="25"/>
      <c r="F23" s="25"/>
      <c r="G23" s="27"/>
      <c r="H23" s="27"/>
      <c r="I23" s="27"/>
      <c r="J23" s="27"/>
      <c r="K23" s="37"/>
      <c r="L23" s="37"/>
    </row>
    <row r="25" spans="1:12" ht="16.5" x14ac:dyDescent="0.3">
      <c r="A25" s="35" t="s">
        <v>29</v>
      </c>
    </row>
    <row r="26" spans="1:12" ht="93" x14ac:dyDescent="0.3">
      <c r="A26" s="1" t="s">
        <v>0</v>
      </c>
      <c r="B26" s="2" t="s">
        <v>1</v>
      </c>
      <c r="C26" s="2" t="s">
        <v>2</v>
      </c>
      <c r="D26" s="32" t="s">
        <v>39</v>
      </c>
      <c r="E26" s="2" t="s">
        <v>3</v>
      </c>
      <c r="F26" s="2" t="s">
        <v>4</v>
      </c>
      <c r="G26" s="3" t="s">
        <v>5</v>
      </c>
      <c r="H26" s="2" t="s">
        <v>6</v>
      </c>
      <c r="I26" s="2" t="s">
        <v>7</v>
      </c>
      <c r="J26" s="4" t="s">
        <v>8</v>
      </c>
      <c r="K26" s="36" t="s">
        <v>40</v>
      </c>
      <c r="L26" s="36" t="s">
        <v>41</v>
      </c>
    </row>
    <row r="27" spans="1:12" ht="33" x14ac:dyDescent="0.3">
      <c r="A27" s="5">
        <v>1</v>
      </c>
      <c r="B27" s="28" t="s">
        <v>18</v>
      </c>
      <c r="C27" s="7" t="s">
        <v>9</v>
      </c>
      <c r="D27" s="8">
        <v>50</v>
      </c>
      <c r="E27" s="9"/>
      <c r="F27" s="16"/>
      <c r="G27" s="17"/>
      <c r="H27" s="17"/>
      <c r="I27" s="17"/>
      <c r="J27" s="17"/>
      <c r="K27" s="37"/>
      <c r="L27" s="37"/>
    </row>
    <row r="29" spans="1:12" ht="16.5" x14ac:dyDescent="0.3">
      <c r="A29" s="35" t="s">
        <v>30</v>
      </c>
    </row>
    <row r="30" spans="1:12" ht="93" x14ac:dyDescent="0.3">
      <c r="A30" s="1" t="s">
        <v>0</v>
      </c>
      <c r="B30" s="2" t="s">
        <v>1</v>
      </c>
      <c r="C30" s="2" t="s">
        <v>2</v>
      </c>
      <c r="D30" s="32" t="s">
        <v>39</v>
      </c>
      <c r="E30" s="2" t="s">
        <v>3</v>
      </c>
      <c r="F30" s="2" t="s">
        <v>4</v>
      </c>
      <c r="G30" s="3" t="s">
        <v>5</v>
      </c>
      <c r="H30" s="2" t="s">
        <v>6</v>
      </c>
      <c r="I30" s="2" t="s">
        <v>7</v>
      </c>
      <c r="J30" s="4" t="s">
        <v>8</v>
      </c>
      <c r="K30" s="36" t="s">
        <v>40</v>
      </c>
      <c r="L30" s="36" t="s">
        <v>41</v>
      </c>
    </row>
    <row r="31" spans="1:12" ht="33" x14ac:dyDescent="0.3">
      <c r="A31" s="5">
        <v>1</v>
      </c>
      <c r="B31" s="29" t="s">
        <v>22</v>
      </c>
      <c r="C31" s="10" t="s">
        <v>9</v>
      </c>
      <c r="D31" s="13">
        <v>10</v>
      </c>
      <c r="E31" s="13"/>
      <c r="F31" s="16"/>
      <c r="G31" s="17"/>
      <c r="H31" s="17"/>
      <c r="I31" s="17"/>
      <c r="J31" s="17"/>
      <c r="K31" s="37"/>
      <c r="L31" s="37"/>
    </row>
    <row r="32" spans="1:12" ht="33" x14ac:dyDescent="0.3">
      <c r="A32" s="5">
        <v>2</v>
      </c>
      <c r="B32" s="30" t="s">
        <v>23</v>
      </c>
      <c r="C32" s="10" t="s">
        <v>9</v>
      </c>
      <c r="D32" s="13">
        <v>30</v>
      </c>
      <c r="E32" s="13"/>
      <c r="F32" s="16"/>
      <c r="G32" s="17"/>
      <c r="H32" s="17"/>
      <c r="I32" s="17"/>
      <c r="J32" s="17"/>
      <c r="K32" s="37"/>
      <c r="L32" s="37"/>
    </row>
    <row r="33" spans="1:12" ht="16.5" x14ac:dyDescent="0.3">
      <c r="A33" s="11"/>
      <c r="B33" s="12" t="s">
        <v>10</v>
      </c>
      <c r="C33" s="7"/>
      <c r="D33" s="10"/>
      <c r="E33" s="7"/>
      <c r="F33" s="7"/>
      <c r="G33" s="14"/>
      <c r="H33" s="14"/>
      <c r="I33" s="14"/>
      <c r="J33" s="14"/>
      <c r="K33" s="37"/>
      <c r="L33" s="37"/>
    </row>
    <row r="34" spans="1:12" ht="16.5" x14ac:dyDescent="0.3">
      <c r="A34" s="11"/>
      <c r="B34" s="38"/>
      <c r="C34" s="39"/>
      <c r="D34" s="40"/>
      <c r="E34" s="39"/>
      <c r="F34" s="39"/>
      <c r="G34" s="31"/>
      <c r="H34" s="31"/>
      <c r="I34" s="31"/>
      <c r="J34" s="31"/>
      <c r="K34" s="41"/>
      <c r="L34" s="41"/>
    </row>
    <row r="35" spans="1:12" ht="16.5" x14ac:dyDescent="0.3">
      <c r="A35" s="35" t="s">
        <v>33</v>
      </c>
    </row>
    <row r="36" spans="1:12" ht="93" x14ac:dyDescent="0.3">
      <c r="A36" s="1" t="s">
        <v>0</v>
      </c>
      <c r="B36" s="2" t="s">
        <v>1</v>
      </c>
      <c r="C36" s="2" t="s">
        <v>2</v>
      </c>
      <c r="D36" s="32" t="s">
        <v>39</v>
      </c>
      <c r="E36" s="2" t="s">
        <v>3</v>
      </c>
      <c r="F36" s="2" t="s">
        <v>4</v>
      </c>
      <c r="G36" s="3" t="s">
        <v>5</v>
      </c>
      <c r="H36" s="2" t="s">
        <v>6</v>
      </c>
      <c r="I36" s="2" t="s">
        <v>7</v>
      </c>
      <c r="J36" s="4" t="s">
        <v>8</v>
      </c>
      <c r="K36" s="36" t="s">
        <v>40</v>
      </c>
      <c r="L36" s="36" t="s">
        <v>41</v>
      </c>
    </row>
    <row r="37" spans="1:12" ht="33" x14ac:dyDescent="0.3">
      <c r="A37" s="5">
        <v>1</v>
      </c>
      <c r="B37" s="29" t="s">
        <v>19</v>
      </c>
      <c r="C37" s="10" t="s">
        <v>9</v>
      </c>
      <c r="D37" s="13">
        <v>8</v>
      </c>
      <c r="E37" s="13"/>
      <c r="F37" s="16"/>
      <c r="G37" s="17"/>
      <c r="H37" s="17"/>
      <c r="I37" s="17"/>
      <c r="J37" s="17"/>
      <c r="K37" s="37"/>
      <c r="L37" s="37"/>
    </row>
    <row r="38" spans="1:12" ht="33" x14ac:dyDescent="0.3">
      <c r="A38" s="5">
        <v>2</v>
      </c>
      <c r="B38" s="15" t="s">
        <v>20</v>
      </c>
      <c r="C38" s="10" t="s">
        <v>9</v>
      </c>
      <c r="D38" s="13">
        <v>5</v>
      </c>
      <c r="E38" s="13"/>
      <c r="F38" s="16"/>
      <c r="G38" s="17"/>
      <c r="H38" s="17"/>
      <c r="I38" s="17"/>
      <c r="J38" s="17"/>
      <c r="K38" s="37"/>
      <c r="L38" s="37"/>
    </row>
    <row r="39" spans="1:12" ht="33" x14ac:dyDescent="0.3">
      <c r="A39" s="5">
        <v>3</v>
      </c>
      <c r="B39" s="15" t="s">
        <v>21</v>
      </c>
      <c r="C39" s="10" t="s">
        <v>9</v>
      </c>
      <c r="D39" s="13">
        <v>20</v>
      </c>
      <c r="E39" s="13"/>
      <c r="F39" s="16"/>
      <c r="G39" s="17"/>
      <c r="H39" s="17"/>
      <c r="I39" s="17"/>
      <c r="J39" s="17"/>
      <c r="K39" s="37"/>
      <c r="L39" s="37"/>
    </row>
    <row r="40" spans="1:12" ht="16.5" x14ac:dyDescent="0.3">
      <c r="A40" s="11"/>
      <c r="B40" s="12" t="s">
        <v>10</v>
      </c>
      <c r="C40" s="7"/>
      <c r="D40" s="10"/>
      <c r="E40" s="7"/>
      <c r="F40" s="7"/>
      <c r="G40" s="14"/>
      <c r="H40" s="14"/>
      <c r="I40" s="14"/>
      <c r="J40" s="14"/>
      <c r="K40" s="37"/>
      <c r="L40" s="37"/>
    </row>
    <row r="42" spans="1:12" ht="16.5" x14ac:dyDescent="0.3">
      <c r="A42" s="35" t="s">
        <v>34</v>
      </c>
    </row>
    <row r="43" spans="1:12" ht="93" x14ac:dyDescent="0.3">
      <c r="A43" s="1" t="s">
        <v>0</v>
      </c>
      <c r="B43" s="2" t="s">
        <v>1</v>
      </c>
      <c r="C43" s="2" t="s">
        <v>2</v>
      </c>
      <c r="D43" s="32" t="s">
        <v>39</v>
      </c>
      <c r="E43" s="2" t="s">
        <v>3</v>
      </c>
      <c r="F43" s="2" t="s">
        <v>4</v>
      </c>
      <c r="G43" s="3" t="s">
        <v>5</v>
      </c>
      <c r="H43" s="2" t="s">
        <v>6</v>
      </c>
      <c r="I43" s="2" t="s">
        <v>7</v>
      </c>
      <c r="J43" s="4" t="s">
        <v>8</v>
      </c>
      <c r="K43" s="36" t="s">
        <v>40</v>
      </c>
      <c r="L43" s="36" t="s">
        <v>41</v>
      </c>
    </row>
    <row r="44" spans="1:12" ht="33" x14ac:dyDescent="0.3">
      <c r="A44" s="5">
        <v>1</v>
      </c>
      <c r="B44" s="6" t="s">
        <v>15</v>
      </c>
      <c r="C44" s="19" t="s">
        <v>17</v>
      </c>
      <c r="D44" s="19">
        <v>600</v>
      </c>
      <c r="E44" s="19"/>
      <c r="F44" s="20"/>
      <c r="G44" s="21"/>
      <c r="H44" s="21"/>
      <c r="I44" s="22"/>
      <c r="J44" s="21"/>
      <c r="K44" s="37"/>
      <c r="L44" s="37"/>
    </row>
    <row r="45" spans="1:12" ht="16.5" x14ac:dyDescent="0.3">
      <c r="A45" s="23"/>
      <c r="B45" s="24" t="s">
        <v>10</v>
      </c>
      <c r="C45" s="25"/>
      <c r="D45" s="26"/>
      <c r="E45" s="25"/>
      <c r="F45" s="25"/>
      <c r="G45" s="27"/>
      <c r="H45" s="27"/>
      <c r="I45" s="27"/>
      <c r="J45" s="27"/>
      <c r="K45" s="37"/>
      <c r="L45" s="37"/>
    </row>
    <row r="47" spans="1:12" ht="16.5" x14ac:dyDescent="0.3">
      <c r="A47" s="35" t="s">
        <v>35</v>
      </c>
    </row>
    <row r="48" spans="1:12" ht="93" x14ac:dyDescent="0.3">
      <c r="A48" s="1" t="s">
        <v>0</v>
      </c>
      <c r="B48" s="2" t="s">
        <v>1</v>
      </c>
      <c r="C48" s="2" t="s">
        <v>2</v>
      </c>
      <c r="D48" s="32" t="s">
        <v>39</v>
      </c>
      <c r="E48" s="2" t="s">
        <v>3</v>
      </c>
      <c r="F48" s="2" t="s">
        <v>4</v>
      </c>
      <c r="G48" s="3" t="s">
        <v>5</v>
      </c>
      <c r="H48" s="2" t="s">
        <v>6</v>
      </c>
      <c r="I48" s="2" t="s">
        <v>7</v>
      </c>
      <c r="J48" s="4" t="s">
        <v>8</v>
      </c>
      <c r="K48" s="36" t="s">
        <v>40</v>
      </c>
      <c r="L48" s="36" t="s">
        <v>41</v>
      </c>
    </row>
    <row r="49" spans="1:12" ht="33" x14ac:dyDescent="0.3">
      <c r="A49" s="5">
        <v>1</v>
      </c>
      <c r="B49" s="6" t="s">
        <v>24</v>
      </c>
      <c r="C49" s="19" t="s">
        <v>17</v>
      </c>
      <c r="D49" s="19">
        <v>15</v>
      </c>
      <c r="E49" s="19"/>
      <c r="F49" s="20"/>
      <c r="G49" s="21"/>
      <c r="H49" s="21"/>
      <c r="I49" s="22"/>
      <c r="J49" s="21"/>
      <c r="K49" s="37"/>
      <c r="L49" s="37"/>
    </row>
    <row r="50" spans="1:12" ht="16.5" x14ac:dyDescent="0.3">
      <c r="A50" s="23"/>
      <c r="B50" s="24" t="s">
        <v>10</v>
      </c>
      <c r="C50" s="25"/>
      <c r="D50" s="26"/>
      <c r="E50" s="25"/>
      <c r="F50" s="25"/>
      <c r="G50" s="27"/>
      <c r="H50" s="27"/>
      <c r="I50" s="27"/>
      <c r="J50" s="27"/>
      <c r="K50" s="37"/>
      <c r="L50" s="37"/>
    </row>
    <row r="52" spans="1:12" ht="16.5" x14ac:dyDescent="0.3">
      <c r="A52" s="35" t="s">
        <v>37</v>
      </c>
    </row>
    <row r="53" spans="1:12" ht="93" x14ac:dyDescent="0.3">
      <c r="A53" s="1" t="s">
        <v>0</v>
      </c>
      <c r="B53" s="2" t="s">
        <v>1</v>
      </c>
      <c r="C53" s="2" t="s">
        <v>2</v>
      </c>
      <c r="D53" s="32" t="s">
        <v>39</v>
      </c>
      <c r="E53" s="2" t="s">
        <v>3</v>
      </c>
      <c r="F53" s="2" t="s">
        <v>4</v>
      </c>
      <c r="G53" s="3" t="s">
        <v>5</v>
      </c>
      <c r="H53" s="2" t="s">
        <v>6</v>
      </c>
      <c r="I53" s="2" t="s">
        <v>7</v>
      </c>
      <c r="J53" s="4" t="s">
        <v>8</v>
      </c>
      <c r="K53" s="36" t="s">
        <v>40</v>
      </c>
      <c r="L53" s="36" t="s">
        <v>41</v>
      </c>
    </row>
    <row r="54" spans="1:12" ht="33" x14ac:dyDescent="0.3">
      <c r="A54" s="5">
        <v>1</v>
      </c>
      <c r="B54" s="6" t="s">
        <v>31</v>
      </c>
      <c r="C54" s="19" t="s">
        <v>17</v>
      </c>
      <c r="D54" s="19">
        <v>1800</v>
      </c>
      <c r="E54" s="19"/>
      <c r="F54" s="20"/>
      <c r="G54" s="21"/>
      <c r="H54" s="21"/>
      <c r="I54" s="22"/>
      <c r="J54" s="21"/>
      <c r="K54" s="37"/>
      <c r="L54" s="37"/>
    </row>
    <row r="55" spans="1:12" ht="16.5" x14ac:dyDescent="0.3">
      <c r="A55" s="23"/>
      <c r="B55" s="24" t="s">
        <v>10</v>
      </c>
      <c r="C55" s="25"/>
      <c r="D55" s="26"/>
      <c r="E55" s="25"/>
      <c r="F55" s="25"/>
      <c r="G55" s="27"/>
      <c r="H55" s="27"/>
      <c r="I55" s="27"/>
      <c r="J55" s="27"/>
      <c r="K55" s="37"/>
      <c r="L55" s="37"/>
    </row>
    <row r="57" spans="1:12" ht="16.5" x14ac:dyDescent="0.3">
      <c r="A57" s="35" t="s">
        <v>38</v>
      </c>
    </row>
    <row r="58" spans="1:12" ht="93" x14ac:dyDescent="0.3">
      <c r="A58" s="1" t="s">
        <v>0</v>
      </c>
      <c r="B58" s="2" t="s">
        <v>1</v>
      </c>
      <c r="C58" s="2" t="s">
        <v>2</v>
      </c>
      <c r="D58" s="32" t="s">
        <v>39</v>
      </c>
      <c r="E58" s="2" t="s">
        <v>3</v>
      </c>
      <c r="F58" s="2" t="s">
        <v>4</v>
      </c>
      <c r="G58" s="3" t="s">
        <v>5</v>
      </c>
      <c r="H58" s="2" t="s">
        <v>6</v>
      </c>
      <c r="I58" s="2" t="s">
        <v>7</v>
      </c>
      <c r="J58" s="4" t="s">
        <v>8</v>
      </c>
      <c r="K58" s="36" t="s">
        <v>40</v>
      </c>
      <c r="L58" s="36" t="s">
        <v>41</v>
      </c>
    </row>
    <row r="59" spans="1:12" ht="33" x14ac:dyDescent="0.3">
      <c r="A59" s="5">
        <v>1</v>
      </c>
      <c r="B59" s="6" t="s">
        <v>32</v>
      </c>
      <c r="C59" s="19" t="s">
        <v>17</v>
      </c>
      <c r="D59" s="19">
        <v>150</v>
      </c>
      <c r="E59" s="19"/>
      <c r="F59" s="20"/>
      <c r="G59" s="21"/>
      <c r="H59" s="21"/>
      <c r="I59" s="22"/>
      <c r="J59" s="21"/>
      <c r="K59" s="37"/>
      <c r="L59" s="37"/>
    </row>
    <row r="60" spans="1:12" ht="16.5" x14ac:dyDescent="0.3">
      <c r="A60" s="23"/>
      <c r="B60" s="24" t="s">
        <v>10</v>
      </c>
      <c r="C60" s="25"/>
      <c r="D60" s="26"/>
      <c r="E60" s="25"/>
      <c r="F60" s="25"/>
      <c r="G60" s="27"/>
      <c r="H60" s="27"/>
      <c r="I60" s="27"/>
      <c r="J60" s="27"/>
      <c r="K60" s="37"/>
      <c r="L60" s="37"/>
    </row>
    <row r="64" spans="1:12" ht="15.75" customHeight="1" x14ac:dyDescent="0.3">
      <c r="I64" s="42" t="s">
        <v>42</v>
      </c>
      <c r="J64" s="43"/>
      <c r="K64" s="43"/>
    </row>
    <row r="65" spans="7:11" ht="30.75" customHeight="1" x14ac:dyDescent="0.3">
      <c r="I65" s="42" t="s">
        <v>43</v>
      </c>
      <c r="J65" s="43"/>
      <c r="K65" s="43"/>
    </row>
    <row r="66" spans="7:11" ht="16.5" x14ac:dyDescent="0.3">
      <c r="G66" s="31"/>
      <c r="J66" s="34"/>
    </row>
  </sheetData>
  <mergeCells count="2">
    <mergeCell ref="I64:K64"/>
    <mergeCell ref="I65:K65"/>
  </mergeCells>
  <pageMargins left="0.7" right="0.7" top="0.75" bottom="0.75" header="0.3" footer="0.3"/>
  <pageSetup paperSize="9" scale="61" fitToHeight="0" orientation="portrait" horizontalDpi="4294967294" r:id="rId1"/>
  <headerFooter>
    <oddHeader>&amp;L&amp;"Arial Narrow,Pogrubiony"&amp;12 19/UCMMiT/2020&amp;C&amp;"Arial Narrow,Pogrubiony"&amp;14FORMULARZ ASORTYMENTOWO-CENOWY&amp;R&amp;"Arial Narrow,Pogrubiony"&amp;12Załącznik nr 2 do SIWZ</oddHeader>
    <oddFooter>&amp;CStrona &amp;P z &amp;N</oddFooter>
  </headerFooter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 formułami</vt:lpstr>
      <vt:lpstr>bez formuł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Walasik Agnieszka</dc:creator>
  <cp:lastModifiedBy>Dorota Tuźnik</cp:lastModifiedBy>
  <cp:lastPrinted>2020-12-29T10:14:23Z</cp:lastPrinted>
  <dcterms:created xsi:type="dcterms:W3CDTF">2020-12-15T10:53:06Z</dcterms:created>
  <dcterms:modified xsi:type="dcterms:W3CDTF">2020-12-29T10:47:58Z</dcterms:modified>
</cp:coreProperties>
</file>