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materiały jednorazowe" sheetId="1" r:id="rId1"/>
  </sheets>
  <definedNames>
    <definedName name="_xlnm.Print_Area" localSheetId="0">'materiały jednorazowe'!$A$1:$K$183</definedName>
    <definedName name="Excel_BuiltIn_Print_Area" localSheetId="0">'materiały jednorazowe'!$A$1:$K$155</definedName>
    <definedName name="Excel_BuiltIn_Print_Area" localSheetId="0">'materiały jednorazowe'!$A$1:$K$179</definedName>
    <definedName name="Excel_BuiltIn_Print_Area" localSheetId="0">'materiały jednorazowe'!$A$1:$L$136</definedName>
  </definedNames>
  <calcPr fullCalcOnLoad="1"/>
</workbook>
</file>

<file path=xl/sharedStrings.xml><?xml version="1.0" encoding="utf-8"?>
<sst xmlns="http://schemas.openxmlformats.org/spreadsheetml/2006/main" count="415" uniqueCount="114">
  <si>
    <t>Znak sprawy: 16/2022 „Sukcesywna dostawa materiałów jednorazowych do Miejskiego Centrum Medycznego "Śródmieście" sp. z o.o.”</t>
  </si>
  <si>
    <t>Załącznik nr 2 do Zaproszenia</t>
  </si>
  <si>
    <t>Pakiet nr 1</t>
  </si>
  <si>
    <t>L.p.</t>
  </si>
  <si>
    <t>Nazwa asortymentu</t>
  </si>
  <si>
    <t>J.m.</t>
  </si>
  <si>
    <t>Łącznie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</si>
  <si>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</si>
  <si>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</si>
  <si>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</si>
  <si>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</si>
  <si>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</si>
  <si>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</si>
  <si>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</si>
  <si>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Papier rejestracyjny do aparatu Ekg firmy FARUM do modelu typu E60, o wym.: 110 mm x 25m</t>
  </si>
  <si>
    <t>szt.</t>
  </si>
  <si>
    <t>2.</t>
  </si>
  <si>
    <t>Papier do aparatu Ekg Aspel Ascard, o wym. 112mm x 25m (kratka, nadruk)</t>
  </si>
  <si>
    <t>3.</t>
  </si>
  <si>
    <t>Papier Video 110mm x 18mm UPP 110-HG</t>
  </si>
  <si>
    <t>Razem</t>
  </si>
  <si>
    <t>Pakiet nr 2</t>
  </si>
  <si>
    <t>Żel do USG,/EKG op. 0,5l</t>
  </si>
  <si>
    <t>Pakiet nr 3</t>
  </si>
  <si>
    <t>Szpatułki laryngologiczne niesterylne dł. 15cm, op. 100szt.</t>
  </si>
  <si>
    <t>op.</t>
  </si>
  <si>
    <t>Pęseta jednorazowa</t>
  </si>
  <si>
    <t>Kieliszki jednorazowe, plastikowe, 30 ml, op. 90 szt.</t>
  </si>
  <si>
    <t>Pakiet nr 4</t>
  </si>
  <si>
    <t>Ostrza chirurgiczne nr 24, op. 100szt.</t>
  </si>
  <si>
    <t>Ostrza chirurgiczne nr 11, op. 100szt.</t>
  </si>
  <si>
    <t>Ostrza chirurgiczne nr 10A, op. 100szt.</t>
  </si>
  <si>
    <t>Pakiet nr 5</t>
  </si>
  <si>
    <t>Zestaw laryngologiczny jednorazowego użytku rozm. S, wziernik uszny 2mm</t>
  </si>
  <si>
    <t>Zestaw laryngologiczny jednorazowego użytku rozm. M, wziernik uszny 4mm</t>
  </si>
  <si>
    <t>Lusterka krtaniowe jednorazowego użytku</t>
  </si>
  <si>
    <t>Pakiet nr 6</t>
  </si>
  <si>
    <t>Jednorazowy pojemnik na ostre odpady medyczne w kolorze czerwonym, zamykany otwór na środku, naklejka – poj. 0,7l</t>
  </si>
  <si>
    <t>Jednorazowy pojemnik na ostre odpady medyczne w kolorze czerwonym, zamykany otwór na środku, naklejka – poj. 1L</t>
  </si>
  <si>
    <t>Jednorazowy pojemnik na ostre odpady medyczne w kolorze czerwonym, zamykany otwór na środku, naklejka –  poj. 2L</t>
  </si>
  <si>
    <t>Pakiet nr 7</t>
  </si>
  <si>
    <t>Strzykawka jednorazowego użytku 2cm³, kontrastujący tłok, podziałka co 0,1 ml, położenie końcówki centralne, op. 100 szt.</t>
  </si>
  <si>
    <t>Strzykawka jednorazowego użytku 5cm³, kontrastujący tłok, podziałka co 0,2 ml, położenie końcówki centralne, op. 100 szt.</t>
  </si>
  <si>
    <t>Strzykawka jednorazowego użytku 10cm³, kontrastujący tłok, podziałka co 0,5 ml, położenie końcówki centralne, op. 100 szt.</t>
  </si>
  <si>
    <t>4.</t>
  </si>
  <si>
    <t>Strzykawka jednorazowego użytku 20cm³, kontrastujący tłok, podziałka co 1 ml, położenie końcówki centralne, op. 100 szt.</t>
  </si>
  <si>
    <t>5.</t>
  </si>
  <si>
    <t>Przyrząd do wielokrotnego pobierania leku Typu Mini Spike: adapter do pobierania leków z filtrem antybakteryjnym. Zapobiega zanieczyszczeniu podczas przygotowania leku. Umożliwia szybkie naciąganie strzykawek bez pęcherzyków powietrza.</t>
  </si>
  <si>
    <t>Przyrząd do przetaczania płynów, jednorazowy,niepirogenny, nietoksyczny, bez ftalanów. W skład przyrządu wchodzi osłonka,igła dwukomorowa, filtr powierza, komora kroplowa, zaciskacz rolkowy, dren oraz łącznik.</t>
  </si>
  <si>
    <t>Pakiet nr 8</t>
  </si>
  <si>
    <t>Igły do iniekcji jednorazowego użytku, sterylne, z ostrzem umożliwiającym iniekcje pod małym kątem, zapewniająca bezpieczne połączenie ze strzykawką, nasadki oznaczone kolorami w celu ułatwienia identyfikacji rozmiaru – rozm. 0,45x12mm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</si>
  <si>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0,5x25mm OPAKOWANIE 100 SZTIUK</t>
  </si>
  <si>
    <t>Igły do iniekcji jednorazowego użytku, sterylne, z ostrzem umożliwiającym iniekcje pod małym kątem, zapewniająca bezpieczne połączenie ze strzykawką, nasadki oznaczone kolorami w celu ułatwienia identyfikacji rozmiaru – rozm. 0,6x30mm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</si>
  <si>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0,7x30mm OPAKOWANIE 100 SZTUK</t>
  </si>
  <si>
    <t>Igły do iniekcji jednorazowego użytku, sterylne, z ostrzem umożliwiającym iniekcje pod małym kątem, zapewniająca bezpieczne połączenie ze strzykawką, nasadki oznaczone kolorami w celu ułatwienia identyfikacji rozmiaru – rozm. 0,8x40mm OPAKOWANIE 100 SZTUK</t>
  </si>
  <si>
    <t>6.</t>
  </si>
  <si>
    <t>Igły do iniekcji jednorazowego użytku, sterylne, z ostrzem umożliwiającym iniekcje pod małym kątem, zapewniająca bezpieczne połączenie ze strzykawką, nasadki oznaczone kolorami w celu ułatwienia identyfikacji rozmiaru – rozm. 0,9x40mm OPAKOWANIE 100 SZTUK</t>
  </si>
  <si>
    <t>7.</t>
  </si>
  <si>
    <t>Igły do iniekcji jednorazowego użytku, sterylne, z ostrzem umożliwiającym iniekcje pod małym kątem, zapewniająca bezpieczne połączenie ze strzykawką, nasadki oznaczone kolorami w celu ułatwienia identyfikacji rozmiaru – rozm. 1,2x40mm OPAKOWANIE 100 SZTUK</t>
  </si>
  <si>
    <t>8</t>
  </si>
  <si>
    <r>
      <t>Igły jednorazowego użytku, długie ostrze ze stali chromoniklowej pokrytej silikonem, końcówka Luer- Lock z PP, sterylne, pakowane pojedynczo, 0,6x60mm, 23Gx2</t>
    </r>
    <r>
      <rPr>
        <sz val="10.5"/>
        <rFont val="Calibri"/>
        <family val="2"/>
      </rPr>
      <t>⅜ OPAKOWANIE 100 SZTUK</t>
    </r>
  </si>
  <si>
    <t>9</t>
  </si>
  <si>
    <t>Wenflon/kaniula (kaniula dozylna) do żył oraz tętnic rozmiar 0,9x25mm, 22Gx1</t>
  </si>
  <si>
    <t>10</t>
  </si>
  <si>
    <t>Wenflon/kaniula (kaniula dozylna) do żył oraz tętnic rozmiar 1,1x25mm, 20Gx1</t>
  </si>
  <si>
    <t>11</t>
  </si>
  <si>
    <t>Wenflon/kaniula (kaniula dozylna) do żył oraz tętnic rozmiar 1,3x45mm, 18Gx1¾</t>
  </si>
  <si>
    <t>Pakiet nr 9</t>
  </si>
  <si>
    <t>Maska jednorazowa do sztucznego oddychania</t>
  </si>
  <si>
    <t>Majtki flizelinowe z otworem do rektoskopii</t>
  </si>
  <si>
    <t>Czyściwo uniwersalne papierowe dwuwarstwowe, w roli, dł. min. 180m</t>
  </si>
  <si>
    <t>Podkład medyczny na kozetki,  dwuwarstwowy, wykonany z białej czystej celulozy, z perforacją, szer. 50 cm, dł. 50m</t>
  </si>
  <si>
    <t>podkład bibułowo-foliowy na rolce, wytrzymały, chłonny, perforowany co 50 cm, rozmiar 50cmx40m,</t>
  </si>
  <si>
    <t>Serweta stomatologiczna z bibuły, wzmocniona warstwą folii, składana, rozmiar 33cmx48cm. Opakowanie 500szt.</t>
  </si>
  <si>
    <t>op</t>
  </si>
  <si>
    <t>Pakiet nr 10</t>
  </si>
  <si>
    <t>Rękaw papierowo – foliowy, płaski do sterylizacji 120mm x 200m</t>
  </si>
  <si>
    <t>Rękaw papierowo – foliowy, płaski do sterylizacji 75mm x 200m</t>
  </si>
  <si>
    <t>Rękaw papierowo – foliowy, z fałdą do sterylizacji 200mm x 5mm x 200m</t>
  </si>
  <si>
    <t>Torebki foliowo – papierowe do sterylizacji, samoprzylepne 210x350mm (100 szt. w opakowaniu)</t>
  </si>
  <si>
    <t>Torebki foliowo – papierowe do sterylizacji, samoprzylepne 120x300mm (100 szt. w opakowaniu)</t>
  </si>
  <si>
    <t>Torebki foliowo – papierowe do sterylizacji, samoprzylepne 100x250mm (100 szt. w opakowaniu)</t>
  </si>
  <si>
    <t>Pakiet nr 11</t>
  </si>
  <si>
    <t>Opaska uciskowa automatyczna</t>
  </si>
  <si>
    <t>Pakiet nr 12</t>
  </si>
  <si>
    <t>Cewnik Foleya silikonowy jałowy rozmiar 18</t>
  </si>
  <si>
    <t>Cewnik Foleya silikonowy jałowy rozmiar 20</t>
  </si>
  <si>
    <t>Cewnik Foleya silikonowy jałowy rozmiar 22</t>
  </si>
  <si>
    <t>Worek do moczu do cewnika Foleya</t>
  </si>
  <si>
    <t>Pakiet nr 13</t>
  </si>
  <si>
    <t>Tubusy proktoskopowe jednorazowego użytku, rozmiar 130x20mm</t>
  </si>
  <si>
    <t>Pakiet nr 14</t>
  </si>
  <si>
    <t>Pudełka transportowe na 25 szkiełek</t>
  </si>
  <si>
    <t>Preparat do utrwalania pobranych na szkiełka mikroskopowe rozmazów biologicznych przed ich oceną; aerozol</t>
  </si>
  <si>
    <t>Pakiet nr 15</t>
  </si>
  <si>
    <t>Steryl Camera cover 15cm/250mm</t>
  </si>
  <si>
    <t>Pakiet nr 16</t>
  </si>
  <si>
    <t>Paski do kontroli sterylizacji w autoklawie, para wodna – wskaźnik chemiczny tzw. paski „OK” op. 250 sztuk</t>
  </si>
  <si>
    <t>Wskaźnik Sporal A – biologiczny do sterylizacji parą wodną w autoklawie</t>
  </si>
  <si>
    <t>Pakiet nr 17</t>
  </si>
  <si>
    <t>Rurka ustno – gardłowa do krótkotrwałej intubacji ustno – gardłowej, z ochroną przed przegryzieniem, pakowana sterylnie, kodowana kolorem – rozm. 1</t>
  </si>
  <si>
    <t>Rurka ustno – gardłowa  do krótkotrwałej intubacji ustno – gardłowej, z ochroną przed przegryzieniem, pakowana sterylnie, kodowana kolorem –rozm. 2</t>
  </si>
  <si>
    <t>Rurka ustno – gardłowa  do krótkotrwałej intubacji ustno – gardłowej, z ochroną przed przegryzieniem, pakowana sterylnie, kodowana kolorem – rozm. 3</t>
  </si>
  <si>
    <t>Rurka ustno – gardłowa  do krótkotrwałej intubacji ustno – gardłowej, z ochroną przed przegryzieniem, pakowana sterylnie, kodowana kolorem – rozm. 4</t>
  </si>
  <si>
    <t>Rurka intubacyjna z mankietem, z tworzywa o sztywności ułatwiającej intubację, odporna na załamania, jednorazowa, pakowana sterylnie, rozmiar 7,0</t>
  </si>
  <si>
    <t>Rurka intubacyjna z mankietem, z tworzywa o sztywności ułatwiającej intubację, odporna na załamania, jednorazowa, pakowana sterylnie, rozmiar 8,0</t>
  </si>
  <si>
    <t>Pakiet nr 18</t>
  </si>
  <si>
    <t>Wziernik ginekologiczny sterylny, jednorazowego użytku z centralną śrubą typu Cusco służący do dokładnego badania wnętrza pochwy i uwidaczniania szyjki macicy, pakowany pojedynczo, rozmiar XS</t>
  </si>
  <si>
    <t>Wziernik ginekologiczny sterylny, jednorazowego użytku z centralną śrubą typu Cusco służący do dokładnego badania wnętrza pochwy i uwidaczniania szyjki macicy, pakowany pojedynczo, rozmiar S</t>
  </si>
  <si>
    <t>Wziernik ginekologiczny sterylny, jednorazowego użytku z centralną śrubą typu Cusco służący do dokładnego badania wnętrza pochwy i uwidaczniania szyjki macicy, pakowany pojedynczo, rozmiar M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</si>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</sst>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"/>
    <numFmt numFmtId="168" formatCode="\ #,##0.00&quot; zł &quot;;\-#,##0.00&quot; zł &quot;;&quot; -&quot;#&quot; zł &quot;;@\ "/>
    <numFmt numFmtId="169" formatCode="#,##0.00\ [$zł-415];[RED]\-#,##0.00\ [$zł-415]"/>
    <numFmt numFmtId="170" formatCode="0.00%"/>
  </numFmts>
  <fonts count="17">
    <font>
      <sz val="10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0"/>
      <color indexed="8"/>
      <name val="Calibri"/>
      <family val="2"/>
    </font>
    <font>
      <i/>
      <sz val="10.5"/>
      <name val="Calibri"/>
      <family val="2"/>
    </font>
    <font>
      <b/>
      <i/>
      <u val="single"/>
      <sz val="10.5"/>
      <name val="Calibri"/>
      <family val="2"/>
    </font>
    <font>
      <sz val="10.5"/>
      <color indexed="8"/>
      <name val="Calibri"/>
      <family val="2"/>
    </font>
    <font>
      <b/>
      <i/>
      <sz val="10.5"/>
      <name val="Calibri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.5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9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9" fillId="0" borderId="0" applyBorder="0" applyProtection="0">
      <alignment/>
    </xf>
    <xf numFmtId="164" fontId="9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3" fillId="0" borderId="0" xfId="0" applyFont="1" applyBorder="1" applyAlignment="1">
      <alignment vertical="center"/>
    </xf>
    <xf numFmtId="164" fontId="2" fillId="0" borderId="0" xfId="20" applyFont="1" applyBorder="1">
      <alignment/>
      <protection/>
    </xf>
    <xf numFmtId="164" fontId="2" fillId="0" borderId="0" xfId="0" applyFont="1" applyBorder="1" applyAlignment="1">
      <alignment/>
    </xf>
    <xf numFmtId="165" fontId="1" fillId="0" borderId="0" xfId="20" applyNumberFormat="1" applyFont="1">
      <alignment/>
      <protection/>
    </xf>
    <xf numFmtId="164" fontId="1" fillId="0" borderId="0" xfId="20" applyFont="1">
      <alignment/>
      <protection/>
    </xf>
    <xf numFmtId="165" fontId="4" fillId="0" borderId="0" xfId="20" applyNumberFormat="1" applyFont="1" applyAlignment="1">
      <alignment horizontal="right"/>
      <protection/>
    </xf>
    <xf numFmtId="164" fontId="5" fillId="0" borderId="0" xfId="20" applyFont="1" applyAlignment="1">
      <alignment horizontal="left" vertical="center" indent="1"/>
      <protection/>
    </xf>
    <xf numFmtId="164" fontId="6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4" fontId="4" fillId="0" borderId="0" xfId="0" applyFont="1" applyAlignment="1">
      <alignment/>
    </xf>
    <xf numFmtId="164" fontId="7" fillId="0" borderId="0" xfId="0" applyFont="1" applyAlignment="1">
      <alignment horizontal="left" wrapText="1"/>
    </xf>
    <xf numFmtId="164" fontId="2" fillId="0" borderId="0" xfId="0" applyFont="1" applyAlignment="1">
      <alignment horizontal="center" vertical="center"/>
    </xf>
    <xf numFmtId="164" fontId="8" fillId="0" borderId="1" xfId="22" applyFont="1" applyBorder="1" applyAlignment="1" applyProtection="1">
      <alignment vertical="center"/>
      <protection/>
    </xf>
    <xf numFmtId="164" fontId="1" fillId="0" borderId="0" xfId="20" applyFont="1" applyAlignment="1">
      <alignment vertical="center"/>
      <protection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3" xfId="22" applyFont="1" applyBorder="1" applyAlignment="1" applyProtection="1">
      <alignment horizontal="center" vertical="center"/>
      <protection locked="0"/>
    </xf>
    <xf numFmtId="164" fontId="11" fillId="2" borderId="2" xfId="23" applyFont="1" applyFill="1" applyBorder="1" applyAlignment="1">
      <alignment horizontal="left" vertical="center" wrapText="1"/>
      <protection/>
    </xf>
    <xf numFmtId="164" fontId="11" fillId="2" borderId="2" xfId="23" applyFont="1" applyFill="1" applyBorder="1" applyAlignment="1">
      <alignment horizontal="center" vertical="center"/>
      <protection/>
    </xf>
    <xf numFmtId="167" fontId="11" fillId="2" borderId="2" xfId="23" applyNumberFormat="1" applyFont="1" applyFill="1" applyBorder="1" applyAlignment="1">
      <alignment horizontal="center" vertical="center"/>
      <protection/>
    </xf>
    <xf numFmtId="169" fontId="6" fillId="0" borderId="3" xfId="17" applyNumberFormat="1" applyFont="1" applyBorder="1" applyAlignment="1" applyProtection="1">
      <alignment horizontal="center" vertical="center"/>
      <protection locked="0"/>
    </xf>
    <xf numFmtId="169" fontId="6" fillId="0" borderId="3" xfId="0" applyNumberFormat="1" applyFont="1" applyBorder="1" applyAlignment="1" applyProtection="1">
      <alignment horizontal="center" vertical="center"/>
      <protection locked="0"/>
    </xf>
    <xf numFmtId="165" fontId="6" fillId="0" borderId="3" xfId="17" applyNumberFormat="1" applyFont="1" applyBorder="1" applyAlignment="1" applyProtection="1">
      <alignment horizontal="center" vertical="center"/>
      <protection/>
    </xf>
    <xf numFmtId="164" fontId="6" fillId="0" borderId="0" xfId="22" applyFont="1" applyBorder="1" applyAlignment="1" applyProtection="1">
      <alignment horizontal="center" vertical="center"/>
      <protection/>
    </xf>
    <xf numFmtId="170" fontId="6" fillId="0" borderId="3" xfId="17" applyNumberFormat="1" applyFont="1" applyBorder="1" applyAlignment="1" applyProtection="1">
      <alignment horizontal="center" vertical="center"/>
      <protection/>
    </xf>
    <xf numFmtId="169" fontId="6" fillId="0" borderId="2" xfId="17" applyNumberFormat="1" applyFont="1" applyBorder="1" applyAlignment="1" applyProtection="1">
      <alignment horizontal="center" vertical="center"/>
      <protection locked="0"/>
    </xf>
    <xf numFmtId="165" fontId="6" fillId="0" borderId="2" xfId="17" applyNumberFormat="1" applyFont="1" applyBorder="1" applyAlignment="1" applyProtection="1">
      <alignment horizontal="center" vertical="center"/>
      <protection/>
    </xf>
    <xf numFmtId="170" fontId="6" fillId="0" borderId="2" xfId="17" applyNumberFormat="1" applyFont="1" applyBorder="1" applyAlignment="1" applyProtection="1">
      <alignment horizontal="center" vertical="center"/>
      <protection/>
    </xf>
    <xf numFmtId="169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0" xfId="22" applyFont="1" applyBorder="1" applyAlignment="1" applyProtection="1">
      <alignment horizontal="center" vertical="center"/>
      <protection locked="0"/>
    </xf>
    <xf numFmtId="164" fontId="8" fillId="0" borderId="5" xfId="22" applyFont="1" applyBorder="1" applyAlignment="1" applyProtection="1">
      <alignment horizontal="center" vertical="center"/>
      <protection locked="0"/>
    </xf>
    <xf numFmtId="164" fontId="8" fillId="0" borderId="0" xfId="22" applyFont="1" applyBorder="1" applyAlignment="1" applyProtection="1">
      <alignment horizontal="center" vertical="center"/>
      <protection locked="0"/>
    </xf>
    <xf numFmtId="169" fontId="6" fillId="0" borderId="0" xfId="0" applyNumberFormat="1" applyFont="1" applyBorder="1" applyAlignment="1" applyProtection="1">
      <alignment horizontal="center" vertical="center"/>
      <protection locked="0"/>
    </xf>
    <xf numFmtId="169" fontId="8" fillId="0" borderId="2" xfId="17" applyNumberFormat="1" applyFont="1" applyBorder="1" applyAlignment="1" applyProtection="1">
      <alignment horizontal="center" vertical="center"/>
      <protection locked="0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0" xfId="22" applyNumberFormat="1" applyFont="1" applyBorder="1" applyAlignment="1" applyProtection="1">
      <alignment horizontal="center" vertical="center"/>
      <protection/>
    </xf>
    <xf numFmtId="164" fontId="6" fillId="0" borderId="0" xfId="22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5" fontId="6" fillId="0" borderId="0" xfId="22" applyNumberFormat="1" applyFont="1" applyBorder="1" applyAlignment="1" applyProtection="1">
      <alignment horizontal="center" vertical="center"/>
      <protection/>
    </xf>
    <xf numFmtId="164" fontId="8" fillId="0" borderId="1" xfId="22" applyFont="1" applyBorder="1" applyAlignment="1" applyProtection="1">
      <alignment horizontal="left" vertical="center"/>
      <protection locked="0"/>
    </xf>
    <xf numFmtId="164" fontId="6" fillId="0" borderId="6" xfId="22" applyFont="1" applyBorder="1" applyAlignment="1" applyProtection="1">
      <alignment horizontal="center" vertical="center"/>
      <protection locked="0"/>
    </xf>
    <xf numFmtId="164" fontId="6" fillId="0" borderId="7" xfId="22" applyFont="1" applyBorder="1" applyAlignment="1" applyProtection="1">
      <alignment horizontal="center" vertical="center"/>
      <protection/>
    </xf>
    <xf numFmtId="164" fontId="8" fillId="0" borderId="2" xfId="22" applyFont="1" applyBorder="1" applyAlignment="1" applyProtection="1">
      <alignment horizontal="center" vertical="center"/>
      <protection locked="0"/>
    </xf>
    <xf numFmtId="169" fontId="6" fillId="0" borderId="2" xfId="0" applyNumberFormat="1" applyFont="1" applyBorder="1" applyAlignment="1" applyProtection="1">
      <alignment horizontal="center" vertical="center"/>
      <protection locked="0"/>
    </xf>
    <xf numFmtId="169" fontId="8" fillId="0" borderId="3" xfId="17" applyNumberFormat="1" applyFont="1" applyBorder="1" applyAlignment="1" applyProtection="1">
      <alignment horizontal="center" vertical="center"/>
      <protection locked="0"/>
    </xf>
    <xf numFmtId="169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2" xfId="22" applyFont="1" applyBorder="1" applyAlignment="1" applyProtection="1">
      <alignment horizontal="center" vertical="center"/>
      <protection locked="0"/>
    </xf>
    <xf numFmtId="165" fontId="6" fillId="0" borderId="3" xfId="22" applyNumberFormat="1" applyFont="1" applyBorder="1" applyAlignment="1" applyProtection="1">
      <alignment horizontal="center" vertical="center"/>
      <protection locked="0"/>
    </xf>
    <xf numFmtId="164" fontId="11" fillId="0" borderId="2" xfId="23" applyFont="1" applyBorder="1" applyAlignment="1">
      <alignment horizontal="left" vertical="center" wrapText="1"/>
      <protection/>
    </xf>
    <xf numFmtId="164" fontId="11" fillId="0" borderId="2" xfId="23" applyFont="1" applyBorder="1" applyAlignment="1">
      <alignment horizontal="center" vertical="center"/>
      <protection/>
    </xf>
    <xf numFmtId="167" fontId="11" fillId="0" borderId="2" xfId="23" applyNumberFormat="1" applyFont="1" applyBorder="1" applyAlignment="1">
      <alignment horizontal="center" vertical="center"/>
      <protection/>
    </xf>
    <xf numFmtId="164" fontId="6" fillId="0" borderId="0" xfId="22" applyFont="1" applyBorder="1" applyAlignment="1" applyProtection="1">
      <alignment horizontal="center" vertical="center"/>
      <protection/>
    </xf>
    <xf numFmtId="164" fontId="8" fillId="0" borderId="0" xfId="22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5" fontId="6" fillId="0" borderId="0" xfId="22" applyNumberFormat="1" applyFont="1" applyBorder="1" applyAlignment="1" applyProtection="1">
      <alignment horizontal="center" vertical="center"/>
      <protection locked="0"/>
    </xf>
    <xf numFmtId="164" fontId="6" fillId="0" borderId="2" xfId="22" applyFont="1" applyBorder="1" applyAlignment="1" applyProtection="1">
      <alignment horizontal="center" vertical="center"/>
      <protection locked="0"/>
    </xf>
    <xf numFmtId="164" fontId="11" fillId="0" borderId="0" xfId="0" applyFont="1" applyAlignment="1">
      <alignment/>
    </xf>
    <xf numFmtId="165" fontId="1" fillId="0" borderId="2" xfId="0" applyNumberFormat="1" applyFont="1" applyBorder="1" applyAlignment="1">
      <alignment horizontal="center" vertical="center" wrapText="1"/>
    </xf>
    <xf numFmtId="169" fontId="8" fillId="0" borderId="2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70" fontId="6" fillId="2" borderId="2" xfId="17" applyNumberFormat="1" applyFont="1" applyFill="1" applyBorder="1" applyAlignment="1" applyProtection="1">
      <alignment horizontal="center" vertical="center"/>
      <protection/>
    </xf>
    <xf numFmtId="164" fontId="6" fillId="0" borderId="4" xfId="22" applyFont="1" applyBorder="1" applyAlignment="1" applyProtection="1">
      <alignment horizontal="center" vertical="center"/>
      <protection locked="0"/>
    </xf>
    <xf numFmtId="164" fontId="12" fillId="0" borderId="2" xfId="23" applyFont="1" applyBorder="1" applyAlignment="1">
      <alignment wrapText="1"/>
      <protection/>
    </xf>
    <xf numFmtId="164" fontId="12" fillId="0" borderId="2" xfId="23" applyFont="1" applyBorder="1" applyAlignment="1">
      <alignment horizontal="center"/>
      <protection/>
    </xf>
    <xf numFmtId="164" fontId="12" fillId="0" borderId="0" xfId="23" applyFont="1" applyAlignment="1">
      <alignment wrapText="1"/>
      <protection/>
    </xf>
    <xf numFmtId="164" fontId="9" fillId="0" borderId="0" xfId="22" applyFont="1" applyBorder="1" applyProtection="1">
      <alignment/>
      <protection/>
    </xf>
    <xf numFmtId="164" fontId="1" fillId="0" borderId="2" xfId="0" applyFont="1" applyBorder="1" applyAlignment="1">
      <alignment horizontal="justify" vertical="center" wrapText="1"/>
    </xf>
    <xf numFmtId="164" fontId="12" fillId="0" borderId="2" xfId="23" applyFont="1" applyBorder="1">
      <alignment/>
      <protection/>
    </xf>
    <xf numFmtId="164" fontId="0" fillId="0" borderId="4" xfId="0" applyFont="1" applyBorder="1" applyAlignment="1">
      <alignment/>
    </xf>
    <xf numFmtId="165" fontId="2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7" fontId="12" fillId="0" borderId="2" xfId="23" applyNumberFormat="1" applyFont="1" applyBorder="1" applyAlignment="1">
      <alignment horizontal="center"/>
      <protection/>
    </xf>
    <xf numFmtId="164" fontId="13" fillId="0" borderId="2" xfId="23" applyFont="1" applyBorder="1" applyAlignment="1">
      <alignment horizontal="center"/>
      <protection/>
    </xf>
    <xf numFmtId="165" fontId="6" fillId="0" borderId="4" xfId="17" applyNumberFormat="1" applyFont="1" applyBorder="1" applyAlignment="1" applyProtection="1">
      <alignment horizontal="center" vertical="center"/>
      <protection/>
    </xf>
    <xf numFmtId="164" fontId="0" fillId="2" borderId="0" xfId="0" applyFill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8" fillId="0" borderId="0" xfId="17" applyNumberFormat="1" applyFont="1" applyBorder="1" applyAlignment="1" applyProtection="1">
      <alignment horizontal="center" vertical="center"/>
      <protection locked="0"/>
    </xf>
    <xf numFmtId="169" fontId="8" fillId="0" borderId="0" xfId="0" applyNumberFormat="1" applyFont="1" applyBorder="1" applyAlignment="1" applyProtection="1">
      <alignment horizontal="center" vertical="center"/>
      <protection locked="0"/>
    </xf>
    <xf numFmtId="169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9" fontId="2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9" fontId="2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9" fontId="16" fillId="2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Normalny 4" xfId="21"/>
    <cellStyle name="Excel Built-in Normal 1" xfId="22"/>
    <cellStyle name="Excel Built-in Normal" xfId="2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SheetLayoutView="100" workbookViewId="0" topLeftCell="A144">
      <selection activeCell="B158" sqref="B158"/>
    </sheetView>
  </sheetViews>
  <sheetFormatPr defaultColWidth="9.140625" defaultRowHeight="12.75"/>
  <cols>
    <col min="1" max="1" width="5.7109375" style="1" customWidth="1"/>
    <col min="2" max="2" width="63.421875" style="2" customWidth="1"/>
    <col min="3" max="3" width="5.7109375" style="1" customWidth="1"/>
    <col min="4" max="4" width="13.7109375" style="3" customWidth="1"/>
    <col min="5" max="5" width="13.7109375" style="1" customWidth="1"/>
    <col min="6" max="6" width="13.421875" style="1" customWidth="1"/>
    <col min="7" max="7" width="12.140625" style="1" customWidth="1"/>
    <col min="8" max="8" width="11.57421875" style="1" customWidth="1"/>
    <col min="9" max="9" width="13.00390625" style="4" customWidth="1"/>
    <col min="10" max="10" width="2.00390625" style="1" customWidth="1"/>
    <col min="11" max="11" width="18.7109375" style="4" customWidth="1"/>
    <col min="12" max="244" width="9.140625" style="1" customWidth="1"/>
    <col min="245" max="16384" width="11.57421875" style="0" customWidth="1"/>
  </cols>
  <sheetData>
    <row r="1" spans="1:11" ht="12.75">
      <c r="A1" s="5" t="s">
        <v>0</v>
      </c>
      <c r="B1" s="6"/>
      <c r="C1" s="6"/>
      <c r="D1" s="6"/>
      <c r="E1" s="7"/>
      <c r="F1" s="7"/>
      <c r="G1" s="7"/>
      <c r="I1" s="8"/>
      <c r="J1" s="9"/>
      <c r="K1" s="10" t="s">
        <v>1</v>
      </c>
    </row>
    <row r="2" spans="1:11" ht="12.75">
      <c r="A2" s="11"/>
      <c r="B2" s="12"/>
      <c r="C2" s="9"/>
      <c r="D2" s="13"/>
      <c r="I2" s="8"/>
      <c r="J2" s="9"/>
      <c r="K2" s="8"/>
    </row>
    <row r="3" spans="4:11" ht="12.75">
      <c r="D3" s="1"/>
      <c r="I3" s="8"/>
      <c r="J3" s="9"/>
      <c r="K3" s="8"/>
    </row>
    <row r="4" spans="1:8" ht="12.75">
      <c r="A4" s="14"/>
      <c r="B4" s="15"/>
      <c r="C4" s="16"/>
      <c r="D4" s="16"/>
      <c r="E4" s="16"/>
      <c r="F4" s="16"/>
      <c r="G4" s="16"/>
      <c r="H4" s="16"/>
    </row>
    <row r="5" spans="1:8" ht="12.75">
      <c r="A5" s="17" t="s">
        <v>2</v>
      </c>
      <c r="B5" s="15"/>
      <c r="C5" s="16"/>
      <c r="D5" s="16"/>
      <c r="E5" s="18"/>
      <c r="F5" s="16"/>
      <c r="G5" s="16"/>
      <c r="H5" s="16"/>
    </row>
    <row r="6" spans="1:11" s="24" customFormat="1" ht="12.75">
      <c r="A6" s="19" t="s">
        <v>3</v>
      </c>
      <c r="B6" s="20" t="s">
        <v>4</v>
      </c>
      <c r="C6" s="19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K6" s="23" t="s">
        <v>12</v>
      </c>
    </row>
    <row r="7" spans="1:11" s="32" customFormat="1" ht="12.75">
      <c r="A7" s="25" t="s">
        <v>13</v>
      </c>
      <c r="B7" s="26" t="s">
        <v>14</v>
      </c>
      <c r="C7" s="27" t="s">
        <v>15</v>
      </c>
      <c r="D7" s="28">
        <v>100</v>
      </c>
      <c r="E7" s="29"/>
      <c r="F7" s="30">
        <f>ROUND(E7*K7+E7,2)</f>
        <v>0</v>
      </c>
      <c r="G7" s="30">
        <f>D7*E7</f>
        <v>0</v>
      </c>
      <c r="H7" s="30">
        <f>ROUND(G7*K7+G7,2)</f>
        <v>0</v>
      </c>
      <c r="I7" s="31"/>
      <c r="K7" s="33"/>
    </row>
    <row r="8" spans="1:11" s="32" customFormat="1" ht="12.75">
      <c r="A8" s="25" t="s">
        <v>16</v>
      </c>
      <c r="B8" s="26" t="s">
        <v>17</v>
      </c>
      <c r="C8" s="27" t="s">
        <v>15</v>
      </c>
      <c r="D8" s="28">
        <v>180</v>
      </c>
      <c r="E8" s="34"/>
      <c r="F8" s="30">
        <f>ROUND(E8*K8+E8,2)</f>
        <v>0</v>
      </c>
      <c r="G8" s="30">
        <f>D8*E8</f>
        <v>0</v>
      </c>
      <c r="H8" s="30">
        <f>ROUND(G8*K8+G8,2)</f>
        <v>0</v>
      </c>
      <c r="I8" s="35"/>
      <c r="K8" s="36"/>
    </row>
    <row r="9" spans="1:11" s="32" customFormat="1" ht="12.75">
      <c r="A9" s="25" t="s">
        <v>18</v>
      </c>
      <c r="B9" s="26" t="s">
        <v>19</v>
      </c>
      <c r="C9" s="27" t="s">
        <v>15</v>
      </c>
      <c r="D9" s="28">
        <v>30</v>
      </c>
      <c r="E9" s="34"/>
      <c r="F9" s="37">
        <f>ROUND(E9*K9+E9,2)</f>
        <v>0</v>
      </c>
      <c r="G9" s="30">
        <f>D9*E9</f>
        <v>0</v>
      </c>
      <c r="H9" s="30">
        <f>ROUND(G9*K9+G9,2)</f>
        <v>0</v>
      </c>
      <c r="I9" s="35"/>
      <c r="K9" s="36"/>
    </row>
    <row r="10" spans="1:11" s="32" customFormat="1" ht="12.75">
      <c r="A10" s="38"/>
      <c r="B10" s="39" t="s">
        <v>20</v>
      </c>
      <c r="D10" s="40"/>
      <c r="E10" s="41"/>
      <c r="F10" s="41"/>
      <c r="G10" s="42">
        <f>SUM(G7:G9)</f>
        <v>0</v>
      </c>
      <c r="H10" s="43">
        <f>SUM(H7:H9)</f>
        <v>0</v>
      </c>
      <c r="I10" s="44"/>
      <c r="K10" s="44"/>
    </row>
    <row r="11" spans="1:11" s="32" customFormat="1" ht="12.75">
      <c r="A11" s="38"/>
      <c r="B11" s="45"/>
      <c r="D11" s="40"/>
      <c r="E11" s="46"/>
      <c r="F11" s="46"/>
      <c r="G11" s="46"/>
      <c r="H11" s="46"/>
      <c r="I11" s="47"/>
      <c r="K11" s="47"/>
    </row>
    <row r="12" spans="1:11" s="32" customFormat="1" ht="12.75">
      <c r="A12" s="38"/>
      <c r="B12" s="45"/>
      <c r="D12" s="40"/>
      <c r="E12" s="46"/>
      <c r="F12" s="46"/>
      <c r="G12" s="46"/>
      <c r="H12" s="46"/>
      <c r="I12" s="47"/>
      <c r="K12" s="47"/>
    </row>
    <row r="13" spans="1:11" s="32" customFormat="1" ht="12.75">
      <c r="A13" s="48" t="s">
        <v>21</v>
      </c>
      <c r="B13" s="48"/>
      <c r="D13" s="40"/>
      <c r="E13" s="46"/>
      <c r="F13" s="46"/>
      <c r="G13" s="46"/>
      <c r="H13" s="46"/>
      <c r="I13" s="47"/>
      <c r="K13" s="47"/>
    </row>
    <row r="14" spans="1:11" s="24" customFormat="1" ht="12.75">
      <c r="A14" s="19" t="s">
        <v>3</v>
      </c>
      <c r="B14" s="20" t="s">
        <v>4</v>
      </c>
      <c r="C14" s="19" t="s">
        <v>5</v>
      </c>
      <c r="D14" s="21" t="s">
        <v>6</v>
      </c>
      <c r="E14" s="22" t="s">
        <v>7</v>
      </c>
      <c r="F14" s="22" t="s">
        <v>8</v>
      </c>
      <c r="G14" s="22" t="s">
        <v>9</v>
      </c>
      <c r="H14" s="22" t="s">
        <v>10</v>
      </c>
      <c r="I14" s="23" t="s">
        <v>11</v>
      </c>
      <c r="K14" s="23" t="s">
        <v>12</v>
      </c>
    </row>
    <row r="15" spans="1:11" s="32" customFormat="1" ht="12.75">
      <c r="A15" s="49" t="s">
        <v>13</v>
      </c>
      <c r="B15" s="26" t="s">
        <v>22</v>
      </c>
      <c r="C15" s="50" t="s">
        <v>15</v>
      </c>
      <c r="D15" s="51">
        <v>170</v>
      </c>
      <c r="E15" s="52"/>
      <c r="F15" s="52">
        <f>ROUND(E15*K15+E15,2)</f>
        <v>0</v>
      </c>
      <c r="G15" s="53">
        <f>D15*E15</f>
        <v>0</v>
      </c>
      <c r="H15" s="54">
        <f>ROUND(G15*K15+G15,2)</f>
        <v>0</v>
      </c>
      <c r="I15" s="35"/>
      <c r="K15" s="36"/>
    </row>
    <row r="16" spans="1:11" s="32" customFormat="1" ht="12.75">
      <c r="A16" s="38"/>
      <c r="B16" s="55" t="s">
        <v>20</v>
      </c>
      <c r="D16" s="40"/>
      <c r="E16" s="41"/>
      <c r="F16" s="41"/>
      <c r="G16" s="43">
        <f>SUM(G15)</f>
        <v>0</v>
      </c>
      <c r="H16" s="43">
        <f>SUM(H15)</f>
        <v>0</v>
      </c>
      <c r="I16" s="44"/>
      <c r="K16" s="44"/>
    </row>
    <row r="17" spans="1:11" s="32" customFormat="1" ht="12.75">
      <c r="A17" s="38"/>
      <c r="B17" s="45"/>
      <c r="D17" s="40"/>
      <c r="E17" s="46"/>
      <c r="F17" s="46"/>
      <c r="G17" s="46"/>
      <c r="H17" s="46"/>
      <c r="I17" s="47"/>
      <c r="K17" s="47"/>
    </row>
    <row r="18" spans="1:11" s="32" customFormat="1" ht="12.75">
      <c r="A18" s="38"/>
      <c r="B18" s="45"/>
      <c r="D18" s="40"/>
      <c r="E18" s="46"/>
      <c r="F18" s="46"/>
      <c r="G18" s="46"/>
      <c r="H18" s="46"/>
      <c r="I18" s="47"/>
      <c r="K18" s="47"/>
    </row>
    <row r="19" spans="1:11" s="32" customFormat="1" ht="12.75">
      <c r="A19" s="48" t="s">
        <v>23</v>
      </c>
      <c r="B19" s="48"/>
      <c r="D19" s="40"/>
      <c r="E19" s="46"/>
      <c r="F19" s="46"/>
      <c r="G19" s="46"/>
      <c r="H19" s="46"/>
      <c r="I19" s="47"/>
      <c r="K19" s="47"/>
    </row>
    <row r="20" spans="1:11" s="24" customFormat="1" ht="12.75">
      <c r="A20" s="19" t="s">
        <v>3</v>
      </c>
      <c r="B20" s="20" t="s">
        <v>4</v>
      </c>
      <c r="C20" s="19" t="s">
        <v>5</v>
      </c>
      <c r="D20" s="21" t="s">
        <v>6</v>
      </c>
      <c r="E20" s="22" t="s">
        <v>7</v>
      </c>
      <c r="F20" s="22" t="s">
        <v>8</v>
      </c>
      <c r="G20" s="22" t="s">
        <v>9</v>
      </c>
      <c r="H20" s="22" t="s">
        <v>10</v>
      </c>
      <c r="I20" s="23" t="s">
        <v>11</v>
      </c>
      <c r="K20" s="23" t="s">
        <v>12</v>
      </c>
    </row>
    <row r="21" spans="1:11" s="32" customFormat="1" ht="12.75">
      <c r="A21" s="56" t="s">
        <v>13</v>
      </c>
      <c r="B21" s="57" t="s">
        <v>24</v>
      </c>
      <c r="C21" s="58" t="s">
        <v>25</v>
      </c>
      <c r="D21" s="59">
        <v>180</v>
      </c>
      <c r="E21" s="30"/>
      <c r="F21" s="52">
        <f>ROUND(E21*K21+E21,2)</f>
        <v>0</v>
      </c>
      <c r="G21" s="54">
        <f>D21*E21</f>
        <v>0</v>
      </c>
      <c r="H21" s="54">
        <f>ROUND(G21*K21+G21,2)</f>
        <v>0</v>
      </c>
      <c r="I21" s="35"/>
      <c r="K21" s="33"/>
    </row>
    <row r="22" spans="1:11" s="32" customFormat="1" ht="12.75">
      <c r="A22" s="56" t="s">
        <v>16</v>
      </c>
      <c r="B22" s="57" t="s">
        <v>26</v>
      </c>
      <c r="C22" s="58" t="s">
        <v>15</v>
      </c>
      <c r="D22" s="59">
        <v>50</v>
      </c>
      <c r="E22" s="30"/>
      <c r="F22" s="52">
        <f>ROUND(E22*K22+E22,2)</f>
        <v>0</v>
      </c>
      <c r="G22" s="54">
        <f>D22*E22</f>
        <v>0</v>
      </c>
      <c r="H22" s="54">
        <f>ROUND(G22*K22+G22,2)</f>
        <v>0</v>
      </c>
      <c r="I22" s="35"/>
      <c r="K22" s="33"/>
    </row>
    <row r="23" spans="1:11" s="32" customFormat="1" ht="12.75">
      <c r="A23" s="56" t="s">
        <v>18</v>
      </c>
      <c r="B23" s="57" t="s">
        <v>27</v>
      </c>
      <c r="C23" s="58" t="s">
        <v>25</v>
      </c>
      <c r="D23" s="59">
        <v>6</v>
      </c>
      <c r="E23" s="52"/>
      <c r="F23" s="52">
        <f>ROUND(E23*K23+E23,2)</f>
        <v>0</v>
      </c>
      <c r="G23" s="54">
        <f>D23*E23</f>
        <v>0</v>
      </c>
      <c r="H23" s="54">
        <f>ROUND(G23*K23+G23,2)</f>
        <v>0</v>
      </c>
      <c r="I23" s="35"/>
      <c r="K23" s="36"/>
    </row>
    <row r="24" spans="1:11" s="32" customFormat="1" ht="12.75">
      <c r="A24" s="56"/>
      <c r="B24" s="55" t="s">
        <v>20</v>
      </c>
      <c r="D24" s="40"/>
      <c r="E24" s="41"/>
      <c r="F24" s="41"/>
      <c r="G24" s="43">
        <f>SUM(G21:G23)</f>
        <v>0</v>
      </c>
      <c r="H24" s="43">
        <f>SUM(H21:H23)</f>
        <v>0</v>
      </c>
      <c r="I24" s="44"/>
      <c r="K24" s="44"/>
    </row>
    <row r="25" spans="1:11" s="32" customFormat="1" ht="12.75">
      <c r="A25" s="38"/>
      <c r="B25" s="45"/>
      <c r="D25" s="40"/>
      <c r="E25" s="46"/>
      <c r="F25" s="46"/>
      <c r="G25" s="46"/>
      <c r="H25" s="46"/>
      <c r="I25" s="47"/>
      <c r="K25" s="47"/>
    </row>
    <row r="26" spans="1:11" s="32" customFormat="1" ht="12.75">
      <c r="A26" s="48" t="s">
        <v>28</v>
      </c>
      <c r="B26" s="48"/>
      <c r="D26" s="40"/>
      <c r="E26" s="46"/>
      <c r="F26" s="46"/>
      <c r="G26" s="46"/>
      <c r="H26" s="46"/>
      <c r="I26" s="47"/>
      <c r="K26" s="47"/>
    </row>
    <row r="27" spans="1:11" s="24" customFormat="1" ht="12.75">
      <c r="A27" s="19" t="s">
        <v>3</v>
      </c>
      <c r="B27" s="20" t="s">
        <v>4</v>
      </c>
      <c r="C27" s="19" t="s">
        <v>5</v>
      </c>
      <c r="D27" s="21" t="s">
        <v>6</v>
      </c>
      <c r="E27" s="22" t="s">
        <v>7</v>
      </c>
      <c r="F27" s="22" t="s">
        <v>8</v>
      </c>
      <c r="G27" s="22" t="s">
        <v>9</v>
      </c>
      <c r="H27" s="22" t="s">
        <v>10</v>
      </c>
      <c r="I27" s="23" t="s">
        <v>11</v>
      </c>
      <c r="K27" s="23" t="s">
        <v>12</v>
      </c>
    </row>
    <row r="28" spans="1:11" s="32" customFormat="1" ht="12.75">
      <c r="A28" s="25" t="s">
        <v>13</v>
      </c>
      <c r="B28" s="57" t="s">
        <v>29</v>
      </c>
      <c r="C28" s="58" t="s">
        <v>25</v>
      </c>
      <c r="D28" s="59">
        <v>10</v>
      </c>
      <c r="E28" s="30"/>
      <c r="F28" s="52">
        <f>ROUND(E28*K28+E28,2)</f>
        <v>0</v>
      </c>
      <c r="G28" s="54">
        <f>D28*E28</f>
        <v>0</v>
      </c>
      <c r="H28" s="54">
        <f>ROUND(G28*K28+G28,2)</f>
        <v>0</v>
      </c>
      <c r="I28" s="31"/>
      <c r="K28" s="33"/>
    </row>
    <row r="29" spans="1:11" s="32" customFormat="1" ht="12.75">
      <c r="A29" s="25" t="s">
        <v>16</v>
      </c>
      <c r="B29" s="57" t="s">
        <v>30</v>
      </c>
      <c r="C29" s="58" t="s">
        <v>25</v>
      </c>
      <c r="D29" s="59">
        <v>30</v>
      </c>
      <c r="E29" s="30"/>
      <c r="F29" s="52">
        <f>ROUND(E29*K29+E29,2)</f>
        <v>0</v>
      </c>
      <c r="G29" s="54">
        <f>D29*E29</f>
        <v>0</v>
      </c>
      <c r="H29" s="54">
        <f>ROUND(G29*K29+G29,2)</f>
        <v>0</v>
      </c>
      <c r="I29" s="31"/>
      <c r="K29" s="33"/>
    </row>
    <row r="30" spans="1:11" s="32" customFormat="1" ht="12.75">
      <c r="A30" s="25" t="s">
        <v>18</v>
      </c>
      <c r="B30" s="57" t="s">
        <v>31</v>
      </c>
      <c r="C30" s="58" t="s">
        <v>25</v>
      </c>
      <c r="D30" s="59">
        <v>10</v>
      </c>
      <c r="E30" s="52"/>
      <c r="F30" s="52">
        <f>ROUND(E30*K30+E30,2)</f>
        <v>0</v>
      </c>
      <c r="G30" s="54">
        <f>D30*E30</f>
        <v>0</v>
      </c>
      <c r="H30" s="54">
        <f>ROUND(G30*K30+G30,2)</f>
        <v>0</v>
      </c>
      <c r="I30" s="35"/>
      <c r="K30" s="36"/>
    </row>
    <row r="31" spans="1:11" s="32" customFormat="1" ht="12.75">
      <c r="A31" s="38"/>
      <c r="B31" s="55" t="s">
        <v>20</v>
      </c>
      <c r="D31" s="40"/>
      <c r="E31" s="41"/>
      <c r="F31" s="41"/>
      <c r="G31" s="43">
        <f>SUM(G28:G30)</f>
        <v>0</v>
      </c>
      <c r="H31" s="43">
        <f>SUM(H28:H30)</f>
        <v>0</v>
      </c>
      <c r="I31" s="44"/>
      <c r="K31" s="44"/>
    </row>
    <row r="32" spans="2:11" s="32" customFormat="1" ht="12.75">
      <c r="B32" s="60"/>
      <c r="D32" s="61"/>
      <c r="E32" s="62"/>
      <c r="F32" s="62"/>
      <c r="G32" s="62"/>
      <c r="H32" s="62"/>
      <c r="I32" s="63"/>
      <c r="K32" s="63"/>
    </row>
    <row r="33" spans="1:11" s="32" customFormat="1" ht="12.75">
      <c r="A33" s="48" t="s">
        <v>32</v>
      </c>
      <c r="B33" s="48"/>
      <c r="D33" s="40"/>
      <c r="E33" s="46"/>
      <c r="F33" s="46"/>
      <c r="G33" s="46"/>
      <c r="H33" s="46"/>
      <c r="I33" s="47"/>
      <c r="K33" s="47"/>
    </row>
    <row r="34" spans="1:11" s="24" customFormat="1" ht="12.75">
      <c r="A34" s="19" t="s">
        <v>3</v>
      </c>
      <c r="B34" s="20" t="s">
        <v>4</v>
      </c>
      <c r="C34" s="19" t="s">
        <v>5</v>
      </c>
      <c r="D34" s="21" t="s">
        <v>6</v>
      </c>
      <c r="E34" s="22" t="s">
        <v>7</v>
      </c>
      <c r="F34" s="22" t="s">
        <v>8</v>
      </c>
      <c r="G34" s="22" t="s">
        <v>9</v>
      </c>
      <c r="H34" s="22" t="s">
        <v>10</v>
      </c>
      <c r="I34" s="23" t="s">
        <v>11</v>
      </c>
      <c r="K34" s="23" t="s">
        <v>12</v>
      </c>
    </row>
    <row r="35" spans="1:11" s="32" customFormat="1" ht="12.75">
      <c r="A35" s="64" t="s">
        <v>13</v>
      </c>
      <c r="B35" s="57" t="s">
        <v>33</v>
      </c>
      <c r="C35" s="58" t="s">
        <v>15</v>
      </c>
      <c r="D35" s="59">
        <v>200</v>
      </c>
      <c r="E35" s="52"/>
      <c r="F35" s="52">
        <f>ROUND(E35*K35+E35,2)</f>
        <v>0</v>
      </c>
      <c r="G35" s="54">
        <f>D35*E35</f>
        <v>0</v>
      </c>
      <c r="H35" s="54">
        <f>ROUND(G35*K35+G35,2)</f>
        <v>0</v>
      </c>
      <c r="I35" s="35"/>
      <c r="K35" s="36"/>
    </row>
    <row r="36" spans="1:11" s="32" customFormat="1" ht="12.75">
      <c r="A36" s="64" t="s">
        <v>16</v>
      </c>
      <c r="B36" s="57" t="s">
        <v>34</v>
      </c>
      <c r="C36" s="58" t="s">
        <v>15</v>
      </c>
      <c r="D36" s="59">
        <v>200</v>
      </c>
      <c r="E36" s="52"/>
      <c r="F36" s="52">
        <f>ROUND(E36*K36+E36,2)</f>
        <v>0</v>
      </c>
      <c r="G36" s="54">
        <f>D36*E36</f>
        <v>0</v>
      </c>
      <c r="H36" s="54">
        <f>ROUND(G36*K36+G36,2)</f>
        <v>0</v>
      </c>
      <c r="I36" s="35"/>
      <c r="K36" s="36"/>
    </row>
    <row r="37" spans="1:11" s="32" customFormat="1" ht="12.75">
      <c r="A37" s="49" t="s">
        <v>18</v>
      </c>
      <c r="B37" s="57" t="s">
        <v>35</v>
      </c>
      <c r="C37" s="58" t="s">
        <v>15</v>
      </c>
      <c r="D37" s="59">
        <v>100</v>
      </c>
      <c r="E37" s="52"/>
      <c r="F37" s="52">
        <f>ROUND(E37*K37+E37,2)</f>
        <v>0</v>
      </c>
      <c r="G37" s="54">
        <f>D37*E37</f>
        <v>0</v>
      </c>
      <c r="H37" s="54">
        <f>ROUND(G37*K37+G37,2)</f>
        <v>0</v>
      </c>
      <c r="I37" s="35"/>
      <c r="K37" s="36"/>
    </row>
    <row r="38" spans="1:11" s="32" customFormat="1" ht="12.75">
      <c r="A38" s="38"/>
      <c r="B38" s="55" t="s">
        <v>20</v>
      </c>
      <c r="D38" s="40"/>
      <c r="E38" s="41"/>
      <c r="F38" s="41"/>
      <c r="G38" s="43">
        <f>SUM(G35:G37)</f>
        <v>0</v>
      </c>
      <c r="H38" s="43">
        <f>SUM(H35:H37)</f>
        <v>0</v>
      </c>
      <c r="I38" s="44"/>
      <c r="K38" s="44"/>
    </row>
    <row r="40" spans="2:10" ht="12.75">
      <c r="B40" s="65"/>
      <c r="C40"/>
      <c r="D40"/>
      <c r="E40"/>
      <c r="F40"/>
      <c r="G40"/>
      <c r="H40"/>
      <c r="I40"/>
      <c r="J40"/>
    </row>
    <row r="41" spans="1:11" ht="12.75">
      <c r="A41" s="48" t="s">
        <v>36</v>
      </c>
      <c r="B41" s="48"/>
      <c r="C41" s="32"/>
      <c r="D41" s="40"/>
      <c r="E41" s="46"/>
      <c r="F41" s="46"/>
      <c r="G41" s="46"/>
      <c r="H41" s="46"/>
      <c r="I41" s="47"/>
      <c r="J41" s="32"/>
      <c r="K41" s="47"/>
    </row>
    <row r="42" spans="1:11" ht="12.75">
      <c r="A42" s="19" t="s">
        <v>3</v>
      </c>
      <c r="B42" s="20" t="s">
        <v>4</v>
      </c>
      <c r="C42" s="19" t="s">
        <v>5</v>
      </c>
      <c r="D42" s="21" t="s">
        <v>6</v>
      </c>
      <c r="E42" s="22" t="s">
        <v>7</v>
      </c>
      <c r="F42" s="22" t="s">
        <v>8</v>
      </c>
      <c r="G42" s="22" t="s">
        <v>9</v>
      </c>
      <c r="H42" s="22" t="s">
        <v>10</v>
      </c>
      <c r="I42" s="23" t="s">
        <v>11</v>
      </c>
      <c r="J42" s="24"/>
      <c r="K42" s="23" t="s">
        <v>12</v>
      </c>
    </row>
    <row r="43" spans="1:11" ht="12.75">
      <c r="A43" s="66" t="s">
        <v>13</v>
      </c>
      <c r="B43" s="26" t="s">
        <v>37</v>
      </c>
      <c r="C43" s="27" t="s">
        <v>15</v>
      </c>
      <c r="D43" s="28">
        <v>100</v>
      </c>
      <c r="E43" s="67"/>
      <c r="F43" s="52">
        <f>ROUND(E43*K43+E43,2)</f>
        <v>0</v>
      </c>
      <c r="G43" s="54">
        <f>D43*E43</f>
        <v>0</v>
      </c>
      <c r="H43" s="54">
        <f>ROUND(G43*K43+G43,2)</f>
        <v>0</v>
      </c>
      <c r="I43" s="23"/>
      <c r="J43" s="24"/>
      <c r="K43" s="33"/>
    </row>
    <row r="44" spans="1:11" ht="12.75">
      <c r="A44" s="66" t="s">
        <v>16</v>
      </c>
      <c r="B44" s="26" t="s">
        <v>38</v>
      </c>
      <c r="C44" s="27" t="s">
        <v>15</v>
      </c>
      <c r="D44" s="28">
        <v>550</v>
      </c>
      <c r="E44" s="67"/>
      <c r="F44" s="52">
        <f>ROUND(E44*K44+E44,2)</f>
        <v>0</v>
      </c>
      <c r="G44" s="54">
        <f>D44*E44</f>
        <v>0</v>
      </c>
      <c r="H44" s="54">
        <f>ROUND(G44*K44+G44,2)</f>
        <v>0</v>
      </c>
      <c r="I44" s="23"/>
      <c r="J44" s="24"/>
      <c r="K44" s="33"/>
    </row>
    <row r="45" spans="1:11" ht="12.75">
      <c r="A45" s="66" t="s">
        <v>18</v>
      </c>
      <c r="B45" s="26" t="s">
        <v>39</v>
      </c>
      <c r="C45" s="27" t="s">
        <v>15</v>
      </c>
      <c r="D45" s="28">
        <v>600</v>
      </c>
      <c r="E45" s="67"/>
      <c r="F45" s="52">
        <f>ROUND(E45*K45+E45,2)</f>
        <v>0</v>
      </c>
      <c r="G45" s="54">
        <f>D45*E45</f>
        <v>0</v>
      </c>
      <c r="H45" s="54">
        <f>ROUND(G45*K45+G45,2)</f>
        <v>0</v>
      </c>
      <c r="I45" s="23"/>
      <c r="J45" s="24"/>
      <c r="K45" s="33"/>
    </row>
    <row r="46" spans="1:11" ht="12.75">
      <c r="A46" s="38"/>
      <c r="B46" s="55" t="s">
        <v>20</v>
      </c>
      <c r="C46" s="32"/>
      <c r="D46" s="40"/>
      <c r="E46" s="41"/>
      <c r="F46" s="41"/>
      <c r="G46" s="43">
        <f>SUM(G43:G45)</f>
        <v>0</v>
      </c>
      <c r="H46" s="43">
        <f>SUM(H43:H45)</f>
        <v>0</v>
      </c>
      <c r="I46" s="44"/>
      <c r="J46" s="32"/>
      <c r="K46" s="44"/>
    </row>
    <row r="47" spans="1:11" ht="12.75">
      <c r="A47" s="38"/>
      <c r="B47" s="45"/>
      <c r="C47" s="32"/>
      <c r="D47" s="40"/>
      <c r="E47" s="46"/>
      <c r="F47" s="46"/>
      <c r="G47" s="46"/>
      <c r="H47" s="46"/>
      <c r="I47" s="47"/>
      <c r="J47" s="32"/>
      <c r="K47" s="47"/>
    </row>
    <row r="48" spans="2:11" ht="12.75">
      <c r="B48" s="65"/>
      <c r="C48"/>
      <c r="D48"/>
      <c r="E48"/>
      <c r="F48"/>
      <c r="G48"/>
      <c r="H48"/>
      <c r="I48"/>
      <c r="J48"/>
      <c r="K48" s="68"/>
    </row>
    <row r="49" spans="1:11" ht="12.75">
      <c r="A49" s="38"/>
      <c r="B49" s="45"/>
      <c r="C49" s="32"/>
      <c r="D49" s="40"/>
      <c r="E49" s="46"/>
      <c r="F49" s="46"/>
      <c r="G49" s="46"/>
      <c r="H49" s="46"/>
      <c r="I49" s="47"/>
      <c r="J49" s="32"/>
      <c r="K49" s="47"/>
    </row>
    <row r="50" spans="1:11" ht="12.75">
      <c r="A50" s="48" t="s">
        <v>40</v>
      </c>
      <c r="B50" s="48"/>
      <c r="C50" s="32"/>
      <c r="D50" s="40"/>
      <c r="E50" s="46"/>
      <c r="F50" s="46"/>
      <c r="G50" s="46"/>
      <c r="H50" s="46"/>
      <c r="I50" s="47"/>
      <c r="J50" s="32"/>
      <c r="K50" s="47"/>
    </row>
    <row r="51" spans="1:11" ht="12.75">
      <c r="A51" s="19" t="s">
        <v>3</v>
      </c>
      <c r="B51" s="20" t="s">
        <v>4</v>
      </c>
      <c r="C51" s="19" t="s">
        <v>5</v>
      </c>
      <c r="D51" s="21" t="s">
        <v>6</v>
      </c>
      <c r="E51" s="22" t="s">
        <v>7</v>
      </c>
      <c r="F51" s="22" t="s">
        <v>8</v>
      </c>
      <c r="G51" s="22" t="s">
        <v>9</v>
      </c>
      <c r="H51" s="22" t="s">
        <v>10</v>
      </c>
      <c r="I51" s="23" t="s">
        <v>11</v>
      </c>
      <c r="J51" s="24"/>
      <c r="K51" s="23" t="s">
        <v>12</v>
      </c>
    </row>
    <row r="52" spans="1:11" ht="12.75">
      <c r="A52" s="25" t="s">
        <v>13</v>
      </c>
      <c r="B52" s="57" t="s">
        <v>41</v>
      </c>
      <c r="C52" s="58" t="s">
        <v>25</v>
      </c>
      <c r="D52" s="59">
        <v>220</v>
      </c>
      <c r="E52" s="30"/>
      <c r="F52" s="52">
        <f>ROUND(E52*K52+E52,2)</f>
        <v>0</v>
      </c>
      <c r="G52" s="54">
        <f>D52*E52</f>
        <v>0</v>
      </c>
      <c r="H52" s="54">
        <f>ROUND(G52*K52+G52,2)</f>
        <v>0</v>
      </c>
      <c r="I52" s="31"/>
      <c r="J52" s="32"/>
      <c r="K52" s="69"/>
    </row>
    <row r="53" spans="1:11" ht="12.75">
      <c r="A53" s="25" t="s">
        <v>16</v>
      </c>
      <c r="B53" s="57" t="s">
        <v>42</v>
      </c>
      <c r="C53" s="58" t="s">
        <v>25</v>
      </c>
      <c r="D53" s="59">
        <v>120</v>
      </c>
      <c r="E53" s="30"/>
      <c r="F53" s="52">
        <f>ROUND(E53*K53+E53,2)</f>
        <v>0</v>
      </c>
      <c r="G53" s="54">
        <f>D53*E53</f>
        <v>0</v>
      </c>
      <c r="H53" s="54">
        <f>ROUND(G53*K53+G53,2)</f>
        <v>0</v>
      </c>
      <c r="I53" s="31"/>
      <c r="J53" s="32"/>
      <c r="K53" s="69"/>
    </row>
    <row r="54" spans="1:11" ht="12.75">
      <c r="A54" s="25" t="s">
        <v>18</v>
      </c>
      <c r="B54" s="57" t="s">
        <v>43</v>
      </c>
      <c r="C54" s="58" t="s">
        <v>25</v>
      </c>
      <c r="D54" s="59">
        <v>100</v>
      </c>
      <c r="E54" s="30"/>
      <c r="F54" s="52">
        <f>ROUND(E54*K54+E54,2)</f>
        <v>0</v>
      </c>
      <c r="G54" s="54">
        <f>D54*E54</f>
        <v>0</v>
      </c>
      <c r="H54" s="54">
        <f>ROUND(G54*K54+G54,2)</f>
        <v>0</v>
      </c>
      <c r="I54" s="31"/>
      <c r="J54" s="32"/>
      <c r="K54" s="69"/>
    </row>
    <row r="55" spans="1:11" ht="12.75">
      <c r="A55" s="25" t="s">
        <v>44</v>
      </c>
      <c r="B55" s="57" t="s">
        <v>45</v>
      </c>
      <c r="C55" s="58" t="s">
        <v>25</v>
      </c>
      <c r="D55" s="59">
        <v>71</v>
      </c>
      <c r="E55" s="30"/>
      <c r="F55" s="52">
        <f>ROUND(E55*K55+E55,2)</f>
        <v>0</v>
      </c>
      <c r="G55" s="54">
        <f>D55*E55</f>
        <v>0</v>
      </c>
      <c r="H55" s="54">
        <f>ROUND(G55*K55+G55,2)</f>
        <v>0</v>
      </c>
      <c r="I55" s="31"/>
      <c r="J55" s="32"/>
      <c r="K55" s="69"/>
    </row>
    <row r="56" spans="1:11" ht="12.75">
      <c r="A56" s="70" t="s">
        <v>46</v>
      </c>
      <c r="B56" s="71" t="s">
        <v>47</v>
      </c>
      <c r="C56" s="72" t="s">
        <v>15</v>
      </c>
      <c r="D56" s="59">
        <v>5</v>
      </c>
      <c r="E56" s="37"/>
      <c r="F56" s="52">
        <f>ROUND(E56*K56+E56,2)</f>
        <v>0</v>
      </c>
      <c r="G56" s="54">
        <f>D56*E56</f>
        <v>0</v>
      </c>
      <c r="H56" s="54">
        <f>ROUND(G56*K56+G56,2)</f>
        <v>0</v>
      </c>
      <c r="I56" s="31"/>
      <c r="J56" s="32"/>
      <c r="K56" s="69"/>
    </row>
    <row r="57" spans="1:11" ht="12.75">
      <c r="A57" s="70"/>
      <c r="B57" s="73" t="s">
        <v>48</v>
      </c>
      <c r="C57" s="72" t="s">
        <v>15</v>
      </c>
      <c r="D57" s="59">
        <v>21</v>
      </c>
      <c r="E57" s="37"/>
      <c r="F57" s="52">
        <f>ROUND(E57*K57+E57,2)</f>
        <v>0</v>
      </c>
      <c r="G57" s="54">
        <f>D57*E57</f>
        <v>0</v>
      </c>
      <c r="H57" s="54">
        <f>ROUND(G57*K57+G57,2)</f>
        <v>0</v>
      </c>
      <c r="I57" s="31"/>
      <c r="J57" s="32"/>
      <c r="K57" s="69"/>
    </row>
    <row r="58" spans="1:11" ht="12.75">
      <c r="A58" s="38"/>
      <c r="B58" s="55" t="s">
        <v>20</v>
      </c>
      <c r="C58" s="32"/>
      <c r="D58" s="40"/>
      <c r="E58" s="41"/>
      <c r="F58" s="41"/>
      <c r="G58" s="43">
        <f>SUM(G52:G57)</f>
        <v>0</v>
      </c>
      <c r="H58" s="43">
        <f>SUM(H52:H57)</f>
        <v>0</v>
      </c>
      <c r="I58" s="44"/>
      <c r="J58" s="32"/>
      <c r="K58" s="44"/>
    </row>
    <row r="59" spans="1:11" ht="12.75">
      <c r="A59" s="38"/>
      <c r="B59" s="74"/>
      <c r="C59" s="32"/>
      <c r="D59" s="40"/>
      <c r="E59" s="46"/>
      <c r="F59" s="46"/>
      <c r="G59" s="46"/>
      <c r="H59" s="46"/>
      <c r="I59" s="47"/>
      <c r="J59" s="32"/>
      <c r="K59" s="47"/>
    </row>
    <row r="60" spans="1:11" ht="12.75">
      <c r="A60" s="48" t="s">
        <v>49</v>
      </c>
      <c r="B60" s="48"/>
      <c r="C60" s="32"/>
      <c r="D60" s="40"/>
      <c r="E60" s="46"/>
      <c r="F60" s="46"/>
      <c r="G60" s="46"/>
      <c r="H60" s="46"/>
      <c r="I60" s="47"/>
      <c r="J60" s="32"/>
      <c r="K60" s="47"/>
    </row>
    <row r="61" spans="1:11" ht="12.75">
      <c r="A61" s="19" t="s">
        <v>3</v>
      </c>
      <c r="B61" s="20" t="s">
        <v>4</v>
      </c>
      <c r="C61" s="19" t="s">
        <v>5</v>
      </c>
      <c r="D61" s="21" t="s">
        <v>6</v>
      </c>
      <c r="E61" s="22" t="s">
        <v>7</v>
      </c>
      <c r="F61" s="22" t="s">
        <v>8</v>
      </c>
      <c r="G61" s="22" t="s">
        <v>9</v>
      </c>
      <c r="H61" s="22" t="s">
        <v>10</v>
      </c>
      <c r="I61" s="23" t="s">
        <v>11</v>
      </c>
      <c r="J61" s="24"/>
      <c r="K61" s="23" t="s">
        <v>12</v>
      </c>
    </row>
    <row r="62" spans="1:11" ht="12.75">
      <c r="A62" s="66" t="s">
        <v>13</v>
      </c>
      <c r="B62" s="75" t="s">
        <v>50</v>
      </c>
      <c r="C62" s="19" t="s">
        <v>25</v>
      </c>
      <c r="D62" s="59">
        <v>6</v>
      </c>
      <c r="E62" s="67"/>
      <c r="F62" s="52">
        <f>ROUND(E62*K62+E62,2)</f>
        <v>0</v>
      </c>
      <c r="G62" s="54">
        <f>D62*E62</f>
        <v>0</v>
      </c>
      <c r="H62" s="54">
        <f>ROUND(G62*K62+G62,2)</f>
        <v>0</v>
      </c>
      <c r="I62" s="23"/>
      <c r="J62" s="24"/>
      <c r="K62" s="69"/>
    </row>
    <row r="63" spans="1:11" ht="12.75">
      <c r="A63" s="66" t="s">
        <v>16</v>
      </c>
      <c r="B63" s="75" t="s">
        <v>51</v>
      </c>
      <c r="C63" s="19" t="s">
        <v>25</v>
      </c>
      <c r="D63" s="59">
        <v>130</v>
      </c>
      <c r="E63" s="67"/>
      <c r="F63" s="52">
        <f>ROUND(E63*K63+E63,2)</f>
        <v>0</v>
      </c>
      <c r="G63" s="54">
        <f>D63*E63</f>
        <v>0</v>
      </c>
      <c r="H63" s="54">
        <f>ROUND(G63*K63+G63,2)</f>
        <v>0</v>
      </c>
      <c r="I63" s="23"/>
      <c r="J63" s="24"/>
      <c r="K63" s="69"/>
    </row>
    <row r="64" spans="1:11" ht="12.75">
      <c r="A64" s="66" t="s">
        <v>18</v>
      </c>
      <c r="B64" s="75" t="s">
        <v>52</v>
      </c>
      <c r="C64" s="19" t="s">
        <v>25</v>
      </c>
      <c r="D64" s="59">
        <v>30</v>
      </c>
      <c r="E64" s="67"/>
      <c r="F64" s="52">
        <f>ROUND(E64*K64+E64,2)</f>
        <v>0</v>
      </c>
      <c r="G64" s="54">
        <f>D64*E64</f>
        <v>0</v>
      </c>
      <c r="H64" s="54">
        <f>ROUND(G64*K64+G64,2)</f>
        <v>0</v>
      </c>
      <c r="I64" s="23"/>
      <c r="J64" s="24"/>
      <c r="K64" s="69"/>
    </row>
    <row r="65" spans="1:11" ht="12.75">
      <c r="A65" s="66" t="s">
        <v>44</v>
      </c>
      <c r="B65" s="75" t="s">
        <v>53</v>
      </c>
      <c r="C65" s="19" t="s">
        <v>25</v>
      </c>
      <c r="D65" s="59">
        <v>30</v>
      </c>
      <c r="E65" s="67"/>
      <c r="F65" s="52">
        <f>ROUND(E65*K65+E65,2)</f>
        <v>0</v>
      </c>
      <c r="G65" s="54">
        <f>D65*E65</f>
        <v>0</v>
      </c>
      <c r="H65" s="54">
        <f>ROUND(G65*K65+G65,2)</f>
        <v>0</v>
      </c>
      <c r="I65" s="23"/>
      <c r="J65" s="24"/>
      <c r="K65" s="69"/>
    </row>
    <row r="66" spans="1:11" ht="12.75">
      <c r="A66" s="66" t="s">
        <v>46</v>
      </c>
      <c r="B66" s="75" t="s">
        <v>54</v>
      </c>
      <c r="C66" s="19" t="s">
        <v>25</v>
      </c>
      <c r="D66" s="59">
        <v>80</v>
      </c>
      <c r="E66" s="67"/>
      <c r="F66" s="52">
        <f>ROUND(E66*K66+E66,2)</f>
        <v>0</v>
      </c>
      <c r="G66" s="54">
        <f>D66*E66</f>
        <v>0</v>
      </c>
      <c r="H66" s="54">
        <f>ROUND(G66*K66+G66,2)</f>
        <v>0</v>
      </c>
      <c r="I66" s="23"/>
      <c r="J66" s="24"/>
      <c r="K66" s="69"/>
    </row>
    <row r="67" spans="1:11" ht="12.75">
      <c r="A67" s="66" t="s">
        <v>55</v>
      </c>
      <c r="B67" s="75" t="s">
        <v>56</v>
      </c>
      <c r="C67" s="19" t="s">
        <v>25</v>
      </c>
      <c r="D67" s="59">
        <v>40</v>
      </c>
      <c r="E67" s="67"/>
      <c r="F67" s="52">
        <f>ROUND(E67*K67+E67,2)</f>
        <v>0</v>
      </c>
      <c r="G67" s="54">
        <f>D67*E67</f>
        <v>0</v>
      </c>
      <c r="H67" s="54">
        <f>ROUND(G67*K67+G67,2)</f>
        <v>0</v>
      </c>
      <c r="I67" s="23"/>
      <c r="J67" s="24"/>
      <c r="K67" s="69"/>
    </row>
    <row r="68" spans="1:11" ht="12.75">
      <c r="A68" s="66" t="s">
        <v>57</v>
      </c>
      <c r="B68" s="75" t="s">
        <v>58</v>
      </c>
      <c r="C68" s="50" t="s">
        <v>25</v>
      </c>
      <c r="D68" s="59">
        <v>70</v>
      </c>
      <c r="E68" s="52"/>
      <c r="F68" s="52">
        <f>ROUND(E68*K68+E68,2)</f>
        <v>0</v>
      </c>
      <c r="G68" s="54">
        <f>D68*E68</f>
        <v>0</v>
      </c>
      <c r="H68" s="54">
        <f>ROUND(G68*K68+G68,2)</f>
        <v>0</v>
      </c>
      <c r="I68" s="35"/>
      <c r="J68" s="32"/>
      <c r="K68" s="69"/>
    </row>
    <row r="69" spans="1:11" ht="12.75">
      <c r="A69" s="66" t="s">
        <v>59</v>
      </c>
      <c r="B69" s="75" t="s">
        <v>60</v>
      </c>
      <c r="C69" s="50" t="s">
        <v>25</v>
      </c>
      <c r="D69" s="59">
        <v>15</v>
      </c>
      <c r="E69" s="52"/>
      <c r="F69" s="52">
        <f>ROUND(E69*K69+E69,2)</f>
        <v>0</v>
      </c>
      <c r="G69" s="54">
        <f>D69*E69</f>
        <v>0</v>
      </c>
      <c r="H69" s="54">
        <f>ROUND(G69*K69+G69,2)</f>
        <v>0</v>
      </c>
      <c r="I69" s="35"/>
      <c r="J69" s="32"/>
      <c r="K69" s="69"/>
    </row>
    <row r="70" spans="1:11" ht="12.75">
      <c r="A70" s="66" t="s">
        <v>61</v>
      </c>
      <c r="B70" s="75" t="s">
        <v>62</v>
      </c>
      <c r="C70" s="50" t="s">
        <v>15</v>
      </c>
      <c r="D70" s="59">
        <v>10</v>
      </c>
      <c r="E70" s="52"/>
      <c r="F70" s="52">
        <f>ROUND(E70*K70+E70,2)</f>
        <v>0</v>
      </c>
      <c r="G70" s="54">
        <f>D70*E70</f>
        <v>0</v>
      </c>
      <c r="H70" s="54">
        <f>ROUND(G70*K70+G70,2)</f>
        <v>0</v>
      </c>
      <c r="I70" s="35"/>
      <c r="J70" s="32"/>
      <c r="K70" s="69"/>
    </row>
    <row r="71" spans="1:11" ht="12.75">
      <c r="A71" s="66" t="s">
        <v>63</v>
      </c>
      <c r="B71" s="75" t="s">
        <v>64</v>
      </c>
      <c r="C71" s="50" t="s">
        <v>15</v>
      </c>
      <c r="D71" s="59">
        <v>10</v>
      </c>
      <c r="E71" s="52"/>
      <c r="F71" s="52">
        <f>ROUND(E71*K71+E71,2)</f>
        <v>0</v>
      </c>
      <c r="G71" s="54">
        <f>D71*E71</f>
        <v>0</v>
      </c>
      <c r="H71" s="54">
        <f>ROUND(G71*K71+G71,2)</f>
        <v>0</v>
      </c>
      <c r="I71" s="35"/>
      <c r="J71" s="32"/>
      <c r="K71" s="69"/>
    </row>
    <row r="72" spans="1:11" ht="12.75">
      <c r="A72" s="66" t="s">
        <v>65</v>
      </c>
      <c r="B72" s="75" t="s">
        <v>66</v>
      </c>
      <c r="C72" s="50" t="s">
        <v>15</v>
      </c>
      <c r="D72" s="59">
        <v>10</v>
      </c>
      <c r="E72" s="52"/>
      <c r="F72" s="52">
        <f>ROUND(E72*K72+E72,2)</f>
        <v>0</v>
      </c>
      <c r="G72" s="54">
        <f>D72*E72</f>
        <v>0</v>
      </c>
      <c r="H72" s="54">
        <f>ROUND(G72*K72+G72,2)</f>
        <v>0</v>
      </c>
      <c r="I72" s="35"/>
      <c r="J72" s="32"/>
      <c r="K72" s="69"/>
    </row>
    <row r="73" spans="1:11" ht="12.75">
      <c r="A73" s="38"/>
      <c r="B73" s="55" t="s">
        <v>20</v>
      </c>
      <c r="C73" s="32"/>
      <c r="D73" s="40"/>
      <c r="E73" s="41"/>
      <c r="F73" s="41"/>
      <c r="G73" s="43">
        <f>SUM(G62:G72)</f>
        <v>0</v>
      </c>
      <c r="H73" s="43">
        <f>SUM(H62:H72)</f>
        <v>0</v>
      </c>
      <c r="I73" s="44"/>
      <c r="J73" s="32"/>
      <c r="K73" s="44"/>
    </row>
    <row r="74" spans="1:11" ht="12.75">
      <c r="A74" s="38"/>
      <c r="B74" s="45"/>
      <c r="C74" s="32"/>
      <c r="D74" s="40"/>
      <c r="E74" s="46"/>
      <c r="F74" s="46"/>
      <c r="G74" s="46"/>
      <c r="H74" s="46"/>
      <c r="I74" s="47"/>
      <c r="J74" s="32"/>
      <c r="K74" s="47"/>
    </row>
    <row r="75" spans="1:11" ht="12.75">
      <c r="A75" s="38"/>
      <c r="B75" s="45"/>
      <c r="C75" s="32"/>
      <c r="D75" s="40"/>
      <c r="E75" s="46"/>
      <c r="F75" s="46"/>
      <c r="G75" s="46"/>
      <c r="H75" s="46"/>
      <c r="I75" s="47"/>
      <c r="J75" s="32"/>
      <c r="K75" s="47"/>
    </row>
    <row r="76" spans="1:11" ht="12.75">
      <c r="A76" s="48" t="s">
        <v>67</v>
      </c>
      <c r="B76" s="48"/>
      <c r="C76" s="32"/>
      <c r="D76" s="40"/>
      <c r="E76" s="46"/>
      <c r="F76" s="46"/>
      <c r="G76" s="46"/>
      <c r="H76" s="46"/>
      <c r="I76" s="47"/>
      <c r="J76" s="32"/>
      <c r="K76" s="47"/>
    </row>
    <row r="77" spans="1:11" ht="12.75">
      <c r="A77" s="19" t="s">
        <v>3</v>
      </c>
      <c r="B77" s="20" t="s">
        <v>4</v>
      </c>
      <c r="C77" s="19" t="s">
        <v>5</v>
      </c>
      <c r="D77" s="21" t="s">
        <v>6</v>
      </c>
      <c r="E77" s="22" t="s">
        <v>7</v>
      </c>
      <c r="F77" s="22" t="s">
        <v>8</v>
      </c>
      <c r="G77" s="22" t="s">
        <v>9</v>
      </c>
      <c r="H77" s="22" t="s">
        <v>10</v>
      </c>
      <c r="I77" s="23" t="s">
        <v>11</v>
      </c>
      <c r="J77" s="24"/>
      <c r="K77" s="23" t="s">
        <v>12</v>
      </c>
    </row>
    <row r="78" spans="1:11" ht="12.75">
      <c r="A78" s="56" t="s">
        <v>13</v>
      </c>
      <c r="B78" s="76" t="s">
        <v>68</v>
      </c>
      <c r="C78" s="72" t="s">
        <v>15</v>
      </c>
      <c r="D78" s="59">
        <v>20</v>
      </c>
      <c r="E78" s="30"/>
      <c r="F78" s="52">
        <f>ROUND(E78*K78+E78,2)</f>
        <v>0</v>
      </c>
      <c r="G78" s="54">
        <f>D78*E78</f>
        <v>0</v>
      </c>
      <c r="H78" s="54">
        <f>ROUND(G78*K78+G78,2)</f>
        <v>0</v>
      </c>
      <c r="I78" s="35"/>
      <c r="J78" s="32"/>
      <c r="K78" s="69"/>
    </row>
    <row r="79" spans="1:11" ht="12.75">
      <c r="A79" s="56" t="s">
        <v>16</v>
      </c>
      <c r="B79" s="76" t="s">
        <v>69</v>
      </c>
      <c r="C79" s="72" t="s">
        <v>15</v>
      </c>
      <c r="D79" s="59">
        <v>50</v>
      </c>
      <c r="E79" s="52"/>
      <c r="F79" s="52">
        <f>ROUND(E79*K79+E79,2)</f>
        <v>0</v>
      </c>
      <c r="G79" s="54">
        <f>D79*E79</f>
        <v>0</v>
      </c>
      <c r="H79" s="54">
        <f>ROUND(G79*K79+G79,2)</f>
        <v>0</v>
      </c>
      <c r="I79" s="35"/>
      <c r="J79" s="32"/>
      <c r="K79" s="69"/>
    </row>
    <row r="80" spans="1:11" ht="12.75">
      <c r="A80" s="56" t="s">
        <v>18</v>
      </c>
      <c r="B80" s="71" t="s">
        <v>70</v>
      </c>
      <c r="C80" s="72" t="s">
        <v>15</v>
      </c>
      <c r="D80" s="59">
        <v>70</v>
      </c>
      <c r="E80" s="52"/>
      <c r="F80" s="52">
        <f>ROUND(E80*K80+E80,2)</f>
        <v>0</v>
      </c>
      <c r="G80" s="54">
        <f>D80*E80</f>
        <v>0</v>
      </c>
      <c r="H80" s="54">
        <f>ROUND(G80*K80+G80,2)</f>
        <v>0</v>
      </c>
      <c r="I80" s="35"/>
      <c r="J80" s="32"/>
      <c r="K80" s="69"/>
    </row>
    <row r="81" spans="1:11" ht="12.75">
      <c r="A81" s="56" t="s">
        <v>44</v>
      </c>
      <c r="B81" s="71" t="s">
        <v>71</v>
      </c>
      <c r="C81" s="72" t="s">
        <v>15</v>
      </c>
      <c r="D81" s="59">
        <v>240</v>
      </c>
      <c r="E81" s="52"/>
      <c r="F81" s="52">
        <f>ROUND(E81*K81+E81,2)</f>
        <v>0</v>
      </c>
      <c r="G81" s="54">
        <f>D81*E81</f>
        <v>0</v>
      </c>
      <c r="H81" s="54">
        <f>ROUND(G81*K81+G81,2)</f>
        <v>0</v>
      </c>
      <c r="I81" s="35"/>
      <c r="J81" s="32"/>
      <c r="K81" s="69"/>
    </row>
    <row r="82" spans="1:11" ht="12.75">
      <c r="A82" s="56" t="s">
        <v>46</v>
      </c>
      <c r="B82" s="71" t="s">
        <v>72</v>
      </c>
      <c r="C82" s="72" t="s">
        <v>15</v>
      </c>
      <c r="D82" s="59">
        <v>24</v>
      </c>
      <c r="E82" s="52"/>
      <c r="F82" s="52">
        <f>ROUND(E82*K82+E82,2)</f>
        <v>0</v>
      </c>
      <c r="G82" s="54">
        <f>D82*E82</f>
        <v>0</v>
      </c>
      <c r="H82" s="54">
        <f>ROUND(G82*K82+G82,2)</f>
        <v>0</v>
      </c>
      <c r="I82" s="35"/>
      <c r="J82" s="32"/>
      <c r="K82" s="69"/>
    </row>
    <row r="83" spans="1:11" ht="12.75">
      <c r="A83" s="56" t="s">
        <v>55</v>
      </c>
      <c r="B83" s="71" t="s">
        <v>73</v>
      </c>
      <c r="C83" s="77" t="s">
        <v>74</v>
      </c>
      <c r="D83" s="72">
        <v>5</v>
      </c>
      <c r="E83" s="52"/>
      <c r="F83" s="52">
        <f>ROUND(E83*K83+E83,2)</f>
        <v>0</v>
      </c>
      <c r="G83" s="54">
        <f>D83*E83</f>
        <v>0</v>
      </c>
      <c r="H83" s="54">
        <f>ROUND(G83*K83+G83,2)</f>
        <v>0</v>
      </c>
      <c r="I83" s="35"/>
      <c r="J83" s="32"/>
      <c r="K83" s="69"/>
    </row>
    <row r="84" spans="1:11" ht="12.75">
      <c r="A84" s="38"/>
      <c r="B84" s="55" t="s">
        <v>20</v>
      </c>
      <c r="C84" s="32"/>
      <c r="D84" s="40"/>
      <c r="E84" s="41"/>
      <c r="F84" s="41"/>
      <c r="G84" s="43">
        <f>SUM(G78:G83)</f>
        <v>0</v>
      </c>
      <c r="H84" s="43">
        <f>SUM(H78:H83)</f>
        <v>0</v>
      </c>
      <c r="I84" s="44"/>
      <c r="J84" s="32"/>
      <c r="K84" s="44"/>
    </row>
    <row r="85" spans="1:11" ht="12.75">
      <c r="A85" s="38"/>
      <c r="B85" s="45"/>
      <c r="C85" s="32"/>
      <c r="D85" s="40"/>
      <c r="E85" s="46"/>
      <c r="F85" s="46"/>
      <c r="G85" s="46"/>
      <c r="H85" s="41"/>
      <c r="I85" s="47"/>
      <c r="J85" s="32"/>
      <c r="K85" s="47"/>
    </row>
    <row r="86" spans="1:11" ht="12.75">
      <c r="A86" s="48" t="s">
        <v>75</v>
      </c>
      <c r="B86" s="48"/>
      <c r="C86" s="32"/>
      <c r="D86" s="40"/>
      <c r="E86" s="46"/>
      <c r="F86" s="46"/>
      <c r="G86" s="46"/>
      <c r="H86" s="46"/>
      <c r="I86" s="47"/>
      <c r="J86" s="32"/>
      <c r="K86" s="47"/>
    </row>
    <row r="87" spans="1:11" ht="12.75">
      <c r="A87" s="19" t="s">
        <v>3</v>
      </c>
      <c r="B87" s="20" t="s">
        <v>4</v>
      </c>
      <c r="C87" s="19" t="s">
        <v>5</v>
      </c>
      <c r="D87" s="21" t="s">
        <v>6</v>
      </c>
      <c r="E87" s="22" t="s">
        <v>7</v>
      </c>
      <c r="F87" s="22" t="s">
        <v>8</v>
      </c>
      <c r="G87" s="22" t="s">
        <v>9</v>
      </c>
      <c r="H87" s="22" t="s">
        <v>10</v>
      </c>
      <c r="I87" s="23" t="s">
        <v>11</v>
      </c>
      <c r="J87" s="24"/>
      <c r="K87" s="23" t="s">
        <v>12</v>
      </c>
    </row>
    <row r="88" spans="1:11" ht="12.75">
      <c r="A88" s="25" t="s">
        <v>13</v>
      </c>
      <c r="B88" s="57" t="s">
        <v>76</v>
      </c>
      <c r="C88" s="58" t="s">
        <v>15</v>
      </c>
      <c r="D88" s="59">
        <v>15</v>
      </c>
      <c r="E88" s="30"/>
      <c r="F88" s="52">
        <f>ROUND(E88*K88+E88,2)</f>
        <v>0</v>
      </c>
      <c r="G88" s="54">
        <f>D88*E88</f>
        <v>0</v>
      </c>
      <c r="H88" s="54">
        <f>ROUND(G88*K88+G88,2)</f>
        <v>0</v>
      </c>
      <c r="I88" s="31"/>
      <c r="J88" s="32"/>
      <c r="K88" s="69"/>
    </row>
    <row r="89" spans="1:11" ht="12.75">
      <c r="A89" s="25" t="s">
        <v>16</v>
      </c>
      <c r="B89" s="57" t="s">
        <v>77</v>
      </c>
      <c r="C89" s="58" t="s">
        <v>15</v>
      </c>
      <c r="D89" s="59">
        <v>15</v>
      </c>
      <c r="E89" s="30"/>
      <c r="F89" s="52">
        <f>ROUND(E89*K89+E89,2)</f>
        <v>0</v>
      </c>
      <c r="G89" s="54">
        <f>D89*E89</f>
        <v>0</v>
      </c>
      <c r="H89" s="54">
        <f>ROUND(G89*K89+G89,2)</f>
        <v>0</v>
      </c>
      <c r="I89" s="31"/>
      <c r="J89" s="32"/>
      <c r="K89" s="69"/>
    </row>
    <row r="90" spans="1:11" ht="12.75">
      <c r="A90" s="25" t="s">
        <v>18</v>
      </c>
      <c r="B90" s="57" t="s">
        <v>78</v>
      </c>
      <c r="C90" s="58" t="s">
        <v>15</v>
      </c>
      <c r="D90" s="59">
        <v>18</v>
      </c>
      <c r="E90" s="52"/>
      <c r="F90" s="52">
        <f>ROUND(E90*K90+E90,2)</f>
        <v>0</v>
      </c>
      <c r="G90" s="54">
        <f>D90*E90</f>
        <v>0</v>
      </c>
      <c r="H90" s="54">
        <f>ROUND(G90*K90+G90,2)</f>
        <v>0</v>
      </c>
      <c r="I90" s="35"/>
      <c r="J90" s="32"/>
      <c r="K90" s="69"/>
    </row>
    <row r="91" spans="1:11" ht="12.75">
      <c r="A91" s="25" t="s">
        <v>44</v>
      </c>
      <c r="B91" s="57" t="s">
        <v>79</v>
      </c>
      <c r="C91" s="58" t="s">
        <v>25</v>
      </c>
      <c r="D91" s="59">
        <v>10</v>
      </c>
      <c r="E91" s="52"/>
      <c r="F91" s="52">
        <f>ROUND(E91*K91+E91,2)</f>
        <v>0</v>
      </c>
      <c r="G91" s="54">
        <f>D91*E91</f>
        <v>0</v>
      </c>
      <c r="H91" s="54">
        <f>ROUND(G91*K91+G91,2)</f>
        <v>0</v>
      </c>
      <c r="I91" s="35"/>
      <c r="J91" s="32"/>
      <c r="K91" s="69"/>
    </row>
    <row r="92" spans="1:11" ht="12.75">
      <c r="A92" s="25" t="s">
        <v>46</v>
      </c>
      <c r="B92" s="57" t="s">
        <v>80</v>
      </c>
      <c r="C92" s="58" t="s">
        <v>25</v>
      </c>
      <c r="D92" s="59">
        <v>20</v>
      </c>
      <c r="E92" s="52"/>
      <c r="F92" s="52">
        <f>ROUND(E92*K92+E92,2)</f>
        <v>0</v>
      </c>
      <c r="G92" s="54">
        <f>D92*E92</f>
        <v>0</v>
      </c>
      <c r="H92" s="54">
        <f>ROUND(G92*K92+G92,2)</f>
        <v>0</v>
      </c>
      <c r="I92" s="35"/>
      <c r="J92" s="32"/>
      <c r="K92" s="69"/>
    </row>
    <row r="93" spans="1:11" ht="12.75">
      <c r="A93" s="70" t="s">
        <v>55</v>
      </c>
      <c r="B93" s="57" t="s">
        <v>81</v>
      </c>
      <c r="C93" s="58" t="s">
        <v>25</v>
      </c>
      <c r="D93" s="59">
        <v>20</v>
      </c>
      <c r="E93" s="52"/>
      <c r="F93" s="52">
        <f>ROUND(E93*K93+E93,2)</f>
        <v>0</v>
      </c>
      <c r="G93" s="54">
        <f>D93*E93</f>
        <v>0</v>
      </c>
      <c r="H93" s="54">
        <f>ROUND(G93*K93+G93,2)</f>
        <v>0</v>
      </c>
      <c r="I93" s="35"/>
      <c r="J93" s="32"/>
      <c r="K93" s="69"/>
    </row>
    <row r="94" spans="1:11" ht="12.75">
      <c r="A94" s="38"/>
      <c r="B94" s="55" t="s">
        <v>20</v>
      </c>
      <c r="C94" s="32"/>
      <c r="D94" s="40"/>
      <c r="E94" s="41"/>
      <c r="F94" s="41"/>
      <c r="G94" s="43">
        <f>SUM(G88:G93)</f>
        <v>0</v>
      </c>
      <c r="H94" s="43">
        <f>SUM(H88:H93)</f>
        <v>0</v>
      </c>
      <c r="I94" s="44"/>
      <c r="J94" s="32"/>
      <c r="K94" s="44"/>
    </row>
    <row r="97" spans="1:11" ht="12.75">
      <c r="A97" s="48" t="s">
        <v>82</v>
      </c>
      <c r="B97" s="48"/>
      <c r="C97" s="32"/>
      <c r="D97" s="40"/>
      <c r="E97" s="46"/>
      <c r="F97" s="46"/>
      <c r="G97" s="46"/>
      <c r="H97" s="46"/>
      <c r="I97" s="47"/>
      <c r="J97" s="32"/>
      <c r="K97" s="47"/>
    </row>
    <row r="98" spans="1:11" ht="12.75">
      <c r="A98" s="19" t="s">
        <v>3</v>
      </c>
      <c r="B98" s="20" t="s">
        <v>4</v>
      </c>
      <c r="C98" s="19" t="s">
        <v>5</v>
      </c>
      <c r="D98" s="21" t="s">
        <v>6</v>
      </c>
      <c r="E98" s="22" t="s">
        <v>7</v>
      </c>
      <c r="F98" s="22" t="s">
        <v>8</v>
      </c>
      <c r="G98" s="22" t="s">
        <v>9</v>
      </c>
      <c r="H98" s="22" t="s">
        <v>10</v>
      </c>
      <c r="I98" s="23" t="s">
        <v>11</v>
      </c>
      <c r="J98" s="24"/>
      <c r="K98" s="23" t="s">
        <v>12</v>
      </c>
    </row>
    <row r="99" spans="1:11" ht="12.75">
      <c r="A99" s="49" t="s">
        <v>13</v>
      </c>
      <c r="B99" s="57" t="s">
        <v>83</v>
      </c>
      <c r="C99" s="58" t="s">
        <v>15</v>
      </c>
      <c r="D99" s="59">
        <v>15</v>
      </c>
      <c r="E99" s="52"/>
      <c r="F99" s="52">
        <f>ROUND(E99*K99+E99,2)</f>
        <v>0</v>
      </c>
      <c r="G99" s="54">
        <f>D99*E99</f>
        <v>0</v>
      </c>
      <c r="H99" s="54">
        <f>ROUND(G99*K99+G99,2)</f>
        <v>0</v>
      </c>
      <c r="I99" s="35"/>
      <c r="J99" s="32"/>
      <c r="K99" s="69"/>
    </row>
    <row r="100" spans="1:11" ht="12.75">
      <c r="A100" s="38"/>
      <c r="B100" s="55" t="s">
        <v>20</v>
      </c>
      <c r="C100" s="32"/>
      <c r="D100" s="40"/>
      <c r="E100" s="41"/>
      <c r="F100" s="41"/>
      <c r="G100" s="43">
        <f>SUM(G99)</f>
        <v>0</v>
      </c>
      <c r="H100" s="43">
        <f>SUM(H99)</f>
        <v>0</v>
      </c>
      <c r="I100" s="44"/>
      <c r="J100" s="32"/>
      <c r="K100" s="44"/>
    </row>
    <row r="103" spans="1:11" ht="12.75">
      <c r="A103" s="48" t="s">
        <v>84</v>
      </c>
      <c r="B103" s="48"/>
      <c r="C103" s="32"/>
      <c r="D103" s="40"/>
      <c r="E103" s="46"/>
      <c r="F103" s="46"/>
      <c r="G103" s="46"/>
      <c r="H103" s="46"/>
      <c r="I103" s="47"/>
      <c r="J103" s="32"/>
      <c r="K103" s="47"/>
    </row>
    <row r="104" spans="1:11" ht="12.75">
      <c r="A104" s="19" t="s">
        <v>3</v>
      </c>
      <c r="B104" s="20" t="s">
        <v>4</v>
      </c>
      <c r="C104" s="19" t="s">
        <v>5</v>
      </c>
      <c r="D104" s="21"/>
      <c r="E104" s="22" t="s">
        <v>7</v>
      </c>
      <c r="F104" s="22" t="s">
        <v>8</v>
      </c>
      <c r="G104" s="22" t="s">
        <v>9</v>
      </c>
      <c r="H104" s="22" t="s">
        <v>10</v>
      </c>
      <c r="I104" s="23" t="s">
        <v>11</v>
      </c>
      <c r="J104" s="24"/>
      <c r="K104" s="23" t="s">
        <v>12</v>
      </c>
    </row>
    <row r="105" spans="1:11" ht="12.75">
      <c r="A105" s="78" t="s">
        <v>13</v>
      </c>
      <c r="B105" s="79" t="s">
        <v>85</v>
      </c>
      <c r="C105" s="19" t="s">
        <v>15</v>
      </c>
      <c r="D105" s="21">
        <v>3</v>
      </c>
      <c r="E105" s="67"/>
      <c r="F105" s="52">
        <f>ROUND(E105*K105+E105,2)</f>
        <v>0</v>
      </c>
      <c r="G105" s="54">
        <f>D105*E105</f>
        <v>0</v>
      </c>
      <c r="H105" s="54">
        <f>ROUND(G105*K105+G105,2)</f>
        <v>0</v>
      </c>
      <c r="I105" s="23"/>
      <c r="J105" s="24"/>
      <c r="K105" s="69"/>
    </row>
    <row r="106" spans="1:11" ht="12.75">
      <c r="A106" s="78" t="s">
        <v>16</v>
      </c>
      <c r="B106" s="57" t="s">
        <v>86</v>
      </c>
      <c r="C106" s="58" t="s">
        <v>15</v>
      </c>
      <c r="D106" s="21">
        <v>5</v>
      </c>
      <c r="E106" s="67"/>
      <c r="F106" s="52">
        <f>ROUND(E106*K106+E106,2)</f>
        <v>0</v>
      </c>
      <c r="G106" s="54">
        <f>D106*E106</f>
        <v>0</v>
      </c>
      <c r="H106" s="54">
        <f>ROUND(G106*K106+G106,2)</f>
        <v>0</v>
      </c>
      <c r="I106" s="31"/>
      <c r="J106" s="32"/>
      <c r="K106" s="69"/>
    </row>
    <row r="107" spans="1:11" ht="12.75">
      <c r="A107" s="78" t="s">
        <v>18</v>
      </c>
      <c r="B107" s="57" t="s">
        <v>87</v>
      </c>
      <c r="C107" s="58" t="s">
        <v>15</v>
      </c>
      <c r="D107" s="21">
        <v>5</v>
      </c>
      <c r="E107" s="67"/>
      <c r="F107" s="52">
        <f>ROUND(E107*K107+E107,2)</f>
        <v>0</v>
      </c>
      <c r="G107" s="54">
        <f>D107*E107</f>
        <v>0</v>
      </c>
      <c r="H107" s="54">
        <f>ROUND(G107*K107+G107,2)</f>
        <v>0</v>
      </c>
      <c r="I107" s="31"/>
      <c r="J107" s="32"/>
      <c r="K107" s="69"/>
    </row>
    <row r="108" spans="1:11" ht="12.75">
      <c r="A108" s="78" t="s">
        <v>44</v>
      </c>
      <c r="B108" s="57" t="s">
        <v>88</v>
      </c>
      <c r="C108" s="58" t="s">
        <v>15</v>
      </c>
      <c r="D108" s="21">
        <v>15</v>
      </c>
      <c r="E108" s="67"/>
      <c r="F108" s="52">
        <f>ROUND(E108*K108+E108,2)</f>
        <v>0</v>
      </c>
      <c r="G108" s="54">
        <f>D108*E108</f>
        <v>0</v>
      </c>
      <c r="H108" s="54">
        <f>ROUND(G108*K108+G108,2)</f>
        <v>0</v>
      </c>
      <c r="I108" s="35"/>
      <c r="J108" s="32"/>
      <c r="K108" s="69"/>
    </row>
    <row r="109" spans="1:11" ht="12.75">
      <c r="A109" s="63"/>
      <c r="B109" s="55" t="s">
        <v>20</v>
      </c>
      <c r="C109" s="32"/>
      <c r="D109" s="40"/>
      <c r="E109" s="41"/>
      <c r="F109" s="41"/>
      <c r="G109" s="43">
        <f>SUM(G105:G108)</f>
        <v>0</v>
      </c>
      <c r="H109" s="43">
        <f>SUM(H105:H108)</f>
        <v>0</v>
      </c>
      <c r="I109" s="44"/>
      <c r="J109" s="32"/>
      <c r="K109" s="44"/>
    </row>
    <row r="111" spans="1:11" ht="12.75">
      <c r="A111" s="48" t="s">
        <v>89</v>
      </c>
      <c r="B111" s="48"/>
      <c r="C111" s="32"/>
      <c r="D111" s="40"/>
      <c r="E111" s="46"/>
      <c r="F111" s="46"/>
      <c r="G111" s="46"/>
      <c r="H111" s="46"/>
      <c r="I111" s="47"/>
      <c r="J111" s="32"/>
      <c r="K111" s="47"/>
    </row>
    <row r="112" spans="1:11" ht="12.75">
      <c r="A112" s="19" t="s">
        <v>3</v>
      </c>
      <c r="B112" s="20" t="s">
        <v>4</v>
      </c>
      <c r="C112" s="19" t="s">
        <v>5</v>
      </c>
      <c r="D112" s="21" t="s">
        <v>6</v>
      </c>
      <c r="E112" s="22" t="s">
        <v>7</v>
      </c>
      <c r="F112" s="22" t="s">
        <v>8</v>
      </c>
      <c r="G112" s="22" t="s">
        <v>9</v>
      </c>
      <c r="H112" s="22" t="s">
        <v>10</v>
      </c>
      <c r="I112" s="23" t="s">
        <v>11</v>
      </c>
      <c r="J112" s="24"/>
      <c r="K112" s="23" t="s">
        <v>12</v>
      </c>
    </row>
    <row r="113" spans="1:11" ht="12.75">
      <c r="A113" s="49" t="s">
        <v>13</v>
      </c>
      <c r="B113" s="71" t="s">
        <v>90</v>
      </c>
      <c r="C113" s="72" t="s">
        <v>25</v>
      </c>
      <c r="D113" s="80">
        <v>50</v>
      </c>
      <c r="E113" s="52"/>
      <c r="F113" s="52">
        <f>ROUND(E113*K113+E113,2)</f>
        <v>0</v>
      </c>
      <c r="G113" s="54">
        <f>D113*E113</f>
        <v>0</v>
      </c>
      <c r="H113" s="54">
        <f>ROUND(G113*K113+G113,2)</f>
        <v>0</v>
      </c>
      <c r="I113" s="35"/>
      <c r="J113" s="32"/>
      <c r="K113" s="69"/>
    </row>
    <row r="114" spans="1:11" ht="12.75">
      <c r="A114" s="38"/>
      <c r="B114" s="55" t="s">
        <v>20</v>
      </c>
      <c r="C114" s="32"/>
      <c r="D114" s="40"/>
      <c r="E114" s="41"/>
      <c r="F114" s="41"/>
      <c r="G114" s="43">
        <f>SUM(G113)</f>
        <v>0</v>
      </c>
      <c r="H114" s="43">
        <f>SUM(H113)</f>
        <v>0</v>
      </c>
      <c r="I114" s="44"/>
      <c r="J114" s="32"/>
      <c r="K114" s="44"/>
    </row>
    <row r="117" spans="1:11" ht="12.75">
      <c r="A117" s="48" t="s">
        <v>91</v>
      </c>
      <c r="B117" s="48"/>
      <c r="C117" s="32"/>
      <c r="D117" s="40"/>
      <c r="E117" s="46"/>
      <c r="F117" s="46"/>
      <c r="G117" s="46"/>
      <c r="H117" s="46"/>
      <c r="I117" s="47"/>
      <c r="J117" s="32"/>
      <c r="K117" s="47"/>
    </row>
    <row r="118" spans="1:11" ht="12.75">
      <c r="A118" s="19" t="s">
        <v>3</v>
      </c>
      <c r="B118" s="20" t="s">
        <v>4</v>
      </c>
      <c r="C118" s="19" t="s">
        <v>5</v>
      </c>
      <c r="D118" s="21" t="s">
        <v>6</v>
      </c>
      <c r="E118" s="22" t="s">
        <v>7</v>
      </c>
      <c r="F118" s="22" t="s">
        <v>8</v>
      </c>
      <c r="G118" s="22" t="s">
        <v>9</v>
      </c>
      <c r="H118" s="22" t="s">
        <v>10</v>
      </c>
      <c r="I118" s="23" t="s">
        <v>11</v>
      </c>
      <c r="J118" s="24"/>
      <c r="K118" s="23" t="s">
        <v>12</v>
      </c>
    </row>
    <row r="119" spans="1:11" ht="12.75">
      <c r="A119" s="25" t="s">
        <v>13</v>
      </c>
      <c r="B119" s="71" t="s">
        <v>92</v>
      </c>
      <c r="C119" s="81" t="s">
        <v>15</v>
      </c>
      <c r="D119" s="80">
        <v>10</v>
      </c>
      <c r="E119" s="22"/>
      <c r="F119" s="52">
        <f>ROUND(E119*K119+E119,2)</f>
        <v>0</v>
      </c>
      <c r="G119" s="54">
        <f>D119*E119</f>
        <v>0</v>
      </c>
      <c r="H119" s="54">
        <f>ROUND(G119*K119+G119,2)</f>
        <v>0</v>
      </c>
      <c r="I119" s="31"/>
      <c r="J119" s="32"/>
      <c r="K119" s="69"/>
    </row>
    <row r="120" spans="1:11" ht="12.75">
      <c r="A120" s="25" t="s">
        <v>16</v>
      </c>
      <c r="B120" s="71" t="s">
        <v>93</v>
      </c>
      <c r="C120" s="72" t="s">
        <v>15</v>
      </c>
      <c r="D120" s="80">
        <v>5</v>
      </c>
      <c r="E120" s="22"/>
      <c r="F120" s="52">
        <f>ROUND(E120*K120+E120,2)</f>
        <v>0</v>
      </c>
      <c r="G120" s="54">
        <f>D120*E120</f>
        <v>0</v>
      </c>
      <c r="H120" s="54">
        <f>ROUND(G120*K120+G120,2)</f>
        <v>0</v>
      </c>
      <c r="I120" s="35"/>
      <c r="J120" s="32"/>
      <c r="K120" s="69"/>
    </row>
    <row r="121" spans="1:11" ht="12.75">
      <c r="A121" s="38"/>
      <c r="B121" s="55" t="s">
        <v>20</v>
      </c>
      <c r="C121" s="32"/>
      <c r="D121" s="40"/>
      <c r="E121" s="41"/>
      <c r="F121" s="41"/>
      <c r="G121" s="43">
        <f>SUM(G119:G120)</f>
        <v>0</v>
      </c>
      <c r="H121" s="43">
        <f>SUM(H119:H120)</f>
        <v>0</v>
      </c>
      <c r="I121" s="44"/>
      <c r="J121" s="32"/>
      <c r="K121" s="44"/>
    </row>
    <row r="124" spans="1:11" ht="12.75">
      <c r="A124" s="48" t="s">
        <v>94</v>
      </c>
      <c r="B124" s="48"/>
      <c r="C124" s="32"/>
      <c r="D124" s="40"/>
      <c r="E124" s="46"/>
      <c r="F124" s="46"/>
      <c r="G124" s="46"/>
      <c r="H124" s="46"/>
      <c r="I124" s="47"/>
      <c r="J124" s="32"/>
      <c r="K124" s="47"/>
    </row>
    <row r="125" spans="1:11" ht="12.75">
      <c r="A125" s="19" t="s">
        <v>3</v>
      </c>
      <c r="B125" s="20" t="s">
        <v>4</v>
      </c>
      <c r="C125" s="19" t="s">
        <v>5</v>
      </c>
      <c r="D125" s="21" t="s">
        <v>6</v>
      </c>
      <c r="E125" s="22" t="s">
        <v>7</v>
      </c>
      <c r="F125" s="22" t="s">
        <v>8</v>
      </c>
      <c r="G125" s="22" t="s">
        <v>9</v>
      </c>
      <c r="H125" s="22" t="s">
        <v>10</v>
      </c>
      <c r="I125" s="23" t="s">
        <v>11</v>
      </c>
      <c r="J125" s="24"/>
      <c r="K125" s="23" t="s">
        <v>12</v>
      </c>
    </row>
    <row r="126" spans="1:11" ht="12.75">
      <c r="A126" s="49" t="s">
        <v>13</v>
      </c>
      <c r="B126" s="57" t="s">
        <v>95</v>
      </c>
      <c r="C126" s="58" t="s">
        <v>15</v>
      </c>
      <c r="D126" s="59">
        <v>100</v>
      </c>
      <c r="E126" s="52"/>
      <c r="F126" s="52">
        <f>ROUND(E126*K126+E126,2)</f>
        <v>0</v>
      </c>
      <c r="G126" s="54">
        <f>D126*E126</f>
        <v>0</v>
      </c>
      <c r="H126" s="54">
        <f>ROUND(G126*K126+G126,2)</f>
        <v>0</v>
      </c>
      <c r="I126" s="35"/>
      <c r="J126" s="32"/>
      <c r="K126" s="69"/>
    </row>
    <row r="127" spans="1:11" ht="12.75">
      <c r="A127" s="38"/>
      <c r="B127" s="55" t="s">
        <v>20</v>
      </c>
      <c r="C127" s="32"/>
      <c r="D127" s="40"/>
      <c r="E127" s="41"/>
      <c r="F127" s="41"/>
      <c r="G127" s="43">
        <f>SUM(G126)</f>
        <v>0</v>
      </c>
      <c r="H127" s="43">
        <f>SUM(H126)</f>
        <v>0</v>
      </c>
      <c r="I127" s="44"/>
      <c r="J127" s="32"/>
      <c r="K127" s="44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 s="48" t="s">
        <v>96</v>
      </c>
      <c r="B130" s="48"/>
      <c r="C130" s="32"/>
      <c r="D130" s="40"/>
      <c r="E130" s="46"/>
      <c r="F130" s="46"/>
      <c r="G130" s="46"/>
      <c r="H130" s="46"/>
      <c r="I130" s="47"/>
      <c r="J130" s="32"/>
      <c r="K130" s="47"/>
    </row>
    <row r="131" spans="1:11" ht="12.75">
      <c r="A131" s="19" t="s">
        <v>3</v>
      </c>
      <c r="B131" s="20" t="s">
        <v>4</v>
      </c>
      <c r="C131" s="19" t="s">
        <v>5</v>
      </c>
      <c r="D131" s="21" t="s">
        <v>6</v>
      </c>
      <c r="E131" s="22" t="s">
        <v>7</v>
      </c>
      <c r="F131" s="22" t="s">
        <v>8</v>
      </c>
      <c r="G131" s="22" t="s">
        <v>9</v>
      </c>
      <c r="H131" s="22" t="s">
        <v>10</v>
      </c>
      <c r="I131" s="23" t="s">
        <v>11</v>
      </c>
      <c r="J131" s="24"/>
      <c r="K131" s="23" t="s">
        <v>12</v>
      </c>
    </row>
    <row r="132" spans="1:11" ht="12.75">
      <c r="A132" s="25" t="s">
        <v>13</v>
      </c>
      <c r="B132" s="57" t="s">
        <v>97</v>
      </c>
      <c r="C132" s="58" t="s">
        <v>25</v>
      </c>
      <c r="D132" s="59">
        <v>45</v>
      </c>
      <c r="E132" s="30"/>
      <c r="F132" s="52">
        <f>ROUND(E132*K132+E132,2)</f>
        <v>0</v>
      </c>
      <c r="G132" s="54">
        <f>D132*E132</f>
        <v>0</v>
      </c>
      <c r="H132" s="54">
        <f>ROUND(G132*K132+G132,2)</f>
        <v>0</v>
      </c>
      <c r="I132" s="82"/>
      <c r="J132" s="32"/>
      <c r="K132" s="69"/>
    </row>
    <row r="133" spans="1:11" ht="12.75">
      <c r="A133" s="70" t="s">
        <v>16</v>
      </c>
      <c r="B133" s="57" t="s">
        <v>98</v>
      </c>
      <c r="C133" s="58" t="s">
        <v>15</v>
      </c>
      <c r="D133" s="59">
        <v>80</v>
      </c>
      <c r="E133" s="37"/>
      <c r="F133" s="52">
        <f>ROUND(E133*K133+E133,2)</f>
        <v>0</v>
      </c>
      <c r="G133" s="54">
        <f>D133*E133</f>
        <v>0</v>
      </c>
      <c r="H133" s="54">
        <f>ROUND(G133*K133+G133,2)</f>
        <v>0</v>
      </c>
      <c r="I133" s="82"/>
      <c r="J133" s="32"/>
      <c r="K133" s="69"/>
    </row>
    <row r="134" spans="1:11" ht="12.75">
      <c r="A134" s="38"/>
      <c r="B134" s="55" t="s">
        <v>20</v>
      </c>
      <c r="C134" s="32"/>
      <c r="D134" s="40"/>
      <c r="E134" s="41"/>
      <c r="F134" s="41"/>
      <c r="G134" s="43">
        <f>SUM(G132:G133)</f>
        <v>0</v>
      </c>
      <c r="H134" s="43">
        <f>SUM(H132:H133)</f>
        <v>0</v>
      </c>
      <c r="I134" s="44"/>
      <c r="J134" s="32"/>
      <c r="K134" s="4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 s="48" t="s">
        <v>99</v>
      </c>
      <c r="B137" s="48"/>
      <c r="C137" s="32"/>
      <c r="D137" s="40"/>
      <c r="E137" s="46"/>
      <c r="F137" s="46"/>
      <c r="G137" s="46"/>
      <c r="H137" s="46"/>
      <c r="I137" s="47"/>
      <c r="J137" s="32"/>
      <c r="K137" s="47"/>
    </row>
    <row r="138" spans="1:11" ht="12.75">
      <c r="A138" s="19" t="s">
        <v>3</v>
      </c>
      <c r="B138" s="20" t="s">
        <v>4</v>
      </c>
      <c r="C138" s="19" t="s">
        <v>5</v>
      </c>
      <c r="D138" s="21" t="s">
        <v>6</v>
      </c>
      <c r="E138" s="22" t="s">
        <v>7</v>
      </c>
      <c r="F138" s="22" t="s">
        <v>8</v>
      </c>
      <c r="G138" s="22" t="s">
        <v>9</v>
      </c>
      <c r="H138" s="22" t="s">
        <v>10</v>
      </c>
      <c r="I138" s="23" t="s">
        <v>11</v>
      </c>
      <c r="J138" s="24"/>
      <c r="K138" s="23" t="s">
        <v>12</v>
      </c>
    </row>
    <row r="139" spans="1:11" ht="12.75">
      <c r="A139" s="78" t="s">
        <v>13</v>
      </c>
      <c r="B139" s="79" t="s">
        <v>100</v>
      </c>
      <c r="C139" s="19" t="s">
        <v>15</v>
      </c>
      <c r="D139" s="21">
        <v>2</v>
      </c>
      <c r="E139" s="67"/>
      <c r="F139" s="52">
        <f>ROUND(E139*K139+E139,2)</f>
        <v>0</v>
      </c>
      <c r="G139" s="54">
        <f>D139*E139</f>
        <v>0</v>
      </c>
      <c r="H139" s="54">
        <f>ROUND(G139*K139+G139,2)</f>
        <v>0</v>
      </c>
      <c r="I139" s="23"/>
      <c r="J139" s="24"/>
      <c r="K139" s="69"/>
    </row>
    <row r="140" spans="1:11" ht="12.75">
      <c r="A140" s="78" t="s">
        <v>16</v>
      </c>
      <c r="B140" s="79" t="s">
        <v>101</v>
      </c>
      <c r="C140" s="58" t="s">
        <v>15</v>
      </c>
      <c r="D140" s="21">
        <v>3</v>
      </c>
      <c r="E140" s="30"/>
      <c r="F140" s="52">
        <f>ROUND(E140*K140+E140,2)</f>
        <v>0</v>
      </c>
      <c r="G140" s="54">
        <f>D140*E140</f>
        <v>0</v>
      </c>
      <c r="H140" s="54">
        <f>ROUND(G140*K140+G140,2)</f>
        <v>0</v>
      </c>
      <c r="I140" s="31"/>
      <c r="J140" s="32"/>
      <c r="K140" s="69"/>
    </row>
    <row r="141" spans="1:11" ht="12.75">
      <c r="A141" s="78" t="s">
        <v>18</v>
      </c>
      <c r="B141" s="79" t="s">
        <v>102</v>
      </c>
      <c r="C141" s="58" t="s">
        <v>15</v>
      </c>
      <c r="D141" s="21">
        <v>2</v>
      </c>
      <c r="E141" s="30"/>
      <c r="F141" s="52">
        <f>ROUND(E141*K141+E141,2)</f>
        <v>0</v>
      </c>
      <c r="G141" s="54">
        <f>D141*E141</f>
        <v>0</v>
      </c>
      <c r="H141" s="54">
        <f>ROUND(G141*K141+G141,2)</f>
        <v>0</v>
      </c>
      <c r="I141" s="31"/>
      <c r="J141" s="32"/>
      <c r="K141" s="69"/>
    </row>
    <row r="142" spans="1:11" ht="12.75">
      <c r="A142" s="78" t="s">
        <v>44</v>
      </c>
      <c r="B142" s="79" t="s">
        <v>103</v>
      </c>
      <c r="C142" s="58" t="s">
        <v>15</v>
      </c>
      <c r="D142" s="21">
        <v>2</v>
      </c>
      <c r="E142" s="52"/>
      <c r="F142" s="52">
        <f>ROUND(E142*K142+E142,2)</f>
        <v>0</v>
      </c>
      <c r="G142" s="54">
        <f>D142*E142</f>
        <v>0</v>
      </c>
      <c r="H142" s="54">
        <f>ROUND(G142*K142+G142,2)</f>
        <v>0</v>
      </c>
      <c r="I142" s="35"/>
      <c r="J142" s="32"/>
      <c r="K142" s="69"/>
    </row>
    <row r="143" spans="1:11" ht="12.75">
      <c r="A143" s="78" t="s">
        <v>46</v>
      </c>
      <c r="B143" s="79" t="s">
        <v>104</v>
      </c>
      <c r="C143" s="58" t="s">
        <v>15</v>
      </c>
      <c r="D143" s="21">
        <v>2</v>
      </c>
      <c r="E143" s="52"/>
      <c r="F143" s="52">
        <f>ROUND(E143*K143+E143,2)</f>
        <v>0</v>
      </c>
      <c r="G143" s="54">
        <f>D143*E143</f>
        <v>0</v>
      </c>
      <c r="H143" s="54">
        <f>ROUND(G143*K143+G143,2)</f>
        <v>0</v>
      </c>
      <c r="I143" s="35"/>
      <c r="J143" s="32"/>
      <c r="K143" s="69"/>
    </row>
    <row r="144" spans="1:11" ht="12.75">
      <c r="A144" s="78" t="s">
        <v>55</v>
      </c>
      <c r="B144" s="79" t="s">
        <v>105</v>
      </c>
      <c r="C144" s="58" t="s">
        <v>15</v>
      </c>
      <c r="D144" s="21">
        <v>4</v>
      </c>
      <c r="E144" s="52"/>
      <c r="F144" s="52">
        <f>ROUND(E144*K144+E144,2)</f>
        <v>0</v>
      </c>
      <c r="G144" s="54">
        <f>D144*E144</f>
        <v>0</v>
      </c>
      <c r="H144" s="54">
        <f>ROUND(G144*K144+G144,2)</f>
        <v>0</v>
      </c>
      <c r="I144" s="35"/>
      <c r="J144" s="32"/>
      <c r="K144" s="69"/>
    </row>
    <row r="145" spans="1:11" ht="12.75">
      <c r="A145" s="63"/>
      <c r="B145" s="55" t="s">
        <v>20</v>
      </c>
      <c r="C145" s="32"/>
      <c r="D145" s="40"/>
      <c r="E145" s="41"/>
      <c r="F145" s="41"/>
      <c r="G145" s="43">
        <f>SUM(G139:G144)</f>
        <v>0</v>
      </c>
      <c r="H145" s="43">
        <f>SUM(H139:H144)</f>
        <v>0</v>
      </c>
      <c r="I145" s="44"/>
      <c r="J145" s="32"/>
      <c r="K145" s="44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>
      <c r="A147"/>
      <c r="B147"/>
      <c r="C147"/>
      <c r="D147"/>
      <c r="E147"/>
      <c r="F147"/>
      <c r="G147"/>
      <c r="H147"/>
      <c r="I147"/>
      <c r="J147"/>
      <c r="K147"/>
    </row>
    <row r="148" spans="1:11" ht="12.75">
      <c r="A148" s="48" t="s">
        <v>106</v>
      </c>
      <c r="B148" s="48"/>
      <c r="C148" s="32"/>
      <c r="D148" s="40"/>
      <c r="E148" s="46"/>
      <c r="F148" s="46"/>
      <c r="G148" s="46"/>
      <c r="H148" s="46"/>
      <c r="I148" s="47"/>
      <c r="J148" s="32"/>
      <c r="K148" s="47"/>
    </row>
    <row r="149" spans="1:11" ht="12.75">
      <c r="A149" s="19" t="s">
        <v>3</v>
      </c>
      <c r="B149" s="20" t="s">
        <v>4</v>
      </c>
      <c r="C149" s="19" t="s">
        <v>5</v>
      </c>
      <c r="D149" s="21" t="s">
        <v>6</v>
      </c>
      <c r="E149" s="22" t="s">
        <v>7</v>
      </c>
      <c r="F149" s="22" t="s">
        <v>8</v>
      </c>
      <c r="G149" s="22" t="s">
        <v>9</v>
      </c>
      <c r="H149" s="22" t="s">
        <v>10</v>
      </c>
      <c r="I149" s="23" t="s">
        <v>11</v>
      </c>
      <c r="J149" s="24"/>
      <c r="K149" s="23" t="s">
        <v>12</v>
      </c>
    </row>
    <row r="150" spans="1:11" ht="12.75">
      <c r="A150" s="25" t="s">
        <v>13</v>
      </c>
      <c r="B150" s="71" t="s">
        <v>107</v>
      </c>
      <c r="C150" s="81" t="s">
        <v>15</v>
      </c>
      <c r="D150" s="80">
        <v>400</v>
      </c>
      <c r="E150" s="30"/>
      <c r="F150" s="52">
        <f>ROUND(E150*K150+E150,2)</f>
        <v>0</v>
      </c>
      <c r="G150" s="54">
        <f>D150*E150</f>
        <v>0</v>
      </c>
      <c r="H150" s="54">
        <f>ROUND(G150*K150+G150,2)</f>
        <v>0</v>
      </c>
      <c r="I150" s="31"/>
      <c r="J150" s="32"/>
      <c r="K150" s="69"/>
    </row>
    <row r="151" spans="1:11" ht="12.75">
      <c r="A151" s="25" t="s">
        <v>16</v>
      </c>
      <c r="B151" s="71" t="s">
        <v>108</v>
      </c>
      <c r="C151" s="81" t="s">
        <v>15</v>
      </c>
      <c r="D151" s="80">
        <v>200</v>
      </c>
      <c r="E151" s="30"/>
      <c r="F151" s="52">
        <f>ROUND(E151*K151+E151,2)</f>
        <v>0</v>
      </c>
      <c r="G151" s="54">
        <f>D151*E151</f>
        <v>0</v>
      </c>
      <c r="H151" s="54">
        <f>ROUND(G151*K151+G151,2)</f>
        <v>0</v>
      </c>
      <c r="I151" s="31"/>
      <c r="J151" s="32"/>
      <c r="K151" s="69"/>
    </row>
    <row r="152" spans="1:11" ht="12.75">
      <c r="A152" s="70" t="s">
        <v>18</v>
      </c>
      <c r="B152" s="71" t="s">
        <v>109</v>
      </c>
      <c r="C152" s="72" t="s">
        <v>15</v>
      </c>
      <c r="D152" s="80">
        <v>200</v>
      </c>
      <c r="E152" s="52"/>
      <c r="F152" s="52">
        <f>ROUND(E152*K152+E152,2)</f>
        <v>0</v>
      </c>
      <c r="G152" s="54">
        <f>D152*E152</f>
        <v>0</v>
      </c>
      <c r="H152" s="54">
        <f>ROUND(G152*K152+G152,2)</f>
        <v>0</v>
      </c>
      <c r="I152" s="35"/>
      <c r="J152" s="32"/>
      <c r="K152" s="69"/>
    </row>
    <row r="153" spans="1:11" ht="12.75">
      <c r="A153" s="38"/>
      <c r="B153" s="55" t="s">
        <v>20</v>
      </c>
      <c r="C153" s="32"/>
      <c r="D153" s="40"/>
      <c r="E153" s="41"/>
      <c r="F153" s="41"/>
      <c r="G153" s="43">
        <f>SUM(G150:G152)</f>
        <v>0</v>
      </c>
      <c r="H153" s="43">
        <f>SUM(H150:H152)</f>
        <v>0</v>
      </c>
      <c r="I153" s="44"/>
      <c r="J153" s="32"/>
      <c r="K153" s="44"/>
    </row>
    <row r="154" spans="1:11" ht="12.75">
      <c r="A154"/>
      <c r="B154"/>
      <c r="C154"/>
      <c r="D154" s="83"/>
      <c r="E154" s="83"/>
      <c r="F154" s="83"/>
      <c r="G154" s="83"/>
      <c r="H154" s="83"/>
      <c r="I154"/>
      <c r="J154"/>
      <c r="K154"/>
    </row>
    <row r="155" spans="1:11" ht="12.75">
      <c r="A155"/>
      <c r="B155"/>
      <c r="C155"/>
      <c r="D155" s="83"/>
      <c r="E155" s="83"/>
      <c r="F155" s="83"/>
      <c r="G155" s="83"/>
      <c r="H155" s="83"/>
      <c r="I155"/>
      <c r="J155"/>
      <c r="K155"/>
    </row>
    <row r="156" spans="1:12" ht="12.75">
      <c r="A156" s="84"/>
      <c r="B156" s="85"/>
      <c r="C156" s="86" t="s">
        <v>110</v>
      </c>
      <c r="D156" s="1"/>
      <c r="E156" s="3"/>
      <c r="I156" s="1"/>
      <c r="J156" s="4"/>
      <c r="K156" s="1"/>
      <c r="L156" s="84"/>
    </row>
    <row r="157" spans="1:12" ht="12.75">
      <c r="A157" s="84"/>
      <c r="B157"/>
      <c r="C157" s="87"/>
      <c r="D157" s="1"/>
      <c r="E157" s="3"/>
      <c r="I157" s="88" t="s">
        <v>111</v>
      </c>
      <c r="J157" s="4"/>
      <c r="K157" s="1"/>
      <c r="L157" s="84"/>
    </row>
    <row r="158" spans="1:12" ht="12.75">
      <c r="A158" s="84"/>
      <c r="B158" s="1"/>
      <c r="C158" s="87"/>
      <c r="D158" s="1"/>
      <c r="E158" s="3"/>
      <c r="I158" s="88" t="s">
        <v>112</v>
      </c>
      <c r="J158" s="68"/>
      <c r="K158" s="1"/>
      <c r="L158" s="84"/>
    </row>
    <row r="159" spans="1:12" ht="12.75">
      <c r="A159" s="84"/>
      <c r="B159" s="1"/>
      <c r="C159" s="87"/>
      <c r="D159" s="1"/>
      <c r="E159" s="3"/>
      <c r="I159" s="88" t="s">
        <v>113</v>
      </c>
      <c r="J159" s="89"/>
      <c r="K159" s="1"/>
      <c r="L159" s="84"/>
    </row>
    <row r="160" spans="1:12" ht="12.75">
      <c r="A160" s="84"/>
      <c r="B160" s="1"/>
      <c r="C160" s="87"/>
      <c r="D160" s="1"/>
      <c r="E160" s="3"/>
      <c r="I160" s="1"/>
      <c r="J160" s="89"/>
      <c r="K160" s="1"/>
      <c r="L160" s="84"/>
    </row>
    <row r="161" spans="1:12" ht="12.75">
      <c r="A161" s="84"/>
      <c r="B161" s="1"/>
      <c r="C161" s="87"/>
      <c r="D161" s="1"/>
      <c r="E161" s="3"/>
      <c r="I161" s="88"/>
      <c r="J161" s="89"/>
      <c r="K161" s="1"/>
      <c r="L161" s="84"/>
    </row>
    <row r="162" spans="1:12" ht="12.75">
      <c r="A162" s="84"/>
      <c r="B162" s="1"/>
      <c r="C162" s="87"/>
      <c r="D162" s="90"/>
      <c r="E162" s="91"/>
      <c r="F162" s="92"/>
      <c r="G162" s="93"/>
      <c r="I162" s="1"/>
      <c r="J162" s="89"/>
      <c r="K162" s="1"/>
      <c r="L162" s="84"/>
    </row>
    <row r="163" spans="1:11" ht="12.75">
      <c r="A163"/>
      <c r="B163"/>
      <c r="C163"/>
      <c r="D163" s="94"/>
      <c r="E163" s="95"/>
      <c r="F163" s="96"/>
      <c r="G163" s="96"/>
      <c r="H163" s="83"/>
      <c r="I163"/>
      <c r="J163"/>
      <c r="K163"/>
    </row>
    <row r="164" spans="4:8" ht="12.75">
      <c r="D164" s="94"/>
      <c r="E164" s="95"/>
      <c r="F164" s="96"/>
      <c r="G164" s="96"/>
      <c r="H164" s="97"/>
    </row>
    <row r="165" spans="4:8" ht="12.75">
      <c r="D165" s="94"/>
      <c r="E165" s="95"/>
      <c r="F165" s="96"/>
      <c r="G165" s="96"/>
      <c r="H165" s="97"/>
    </row>
    <row r="166" spans="4:8" ht="12.75">
      <c r="D166" s="94"/>
      <c r="E166" s="95"/>
      <c r="F166" s="96"/>
      <c r="G166" s="96"/>
      <c r="H166" s="97"/>
    </row>
    <row r="167" spans="4:8" ht="12.75">
      <c r="D167" s="94"/>
      <c r="E167" s="95"/>
      <c r="F167" s="96"/>
      <c r="G167" s="96"/>
      <c r="H167" s="97"/>
    </row>
    <row r="168" spans="4:8" ht="12.75">
      <c r="D168" s="94"/>
      <c r="E168" s="95"/>
      <c r="F168" s="96"/>
      <c r="G168" s="96"/>
      <c r="H168" s="97"/>
    </row>
    <row r="169" spans="4:8" ht="12.75">
      <c r="D169" s="94"/>
      <c r="E169" s="95"/>
      <c r="F169" s="96"/>
      <c r="G169" s="96"/>
      <c r="H169" s="97"/>
    </row>
    <row r="170" spans="4:8" ht="12.75">
      <c r="D170" s="94"/>
      <c r="E170" s="95"/>
      <c r="F170" s="96"/>
      <c r="G170" s="96"/>
      <c r="H170" s="97"/>
    </row>
    <row r="171" spans="4:8" ht="12.75">
      <c r="D171" s="94"/>
      <c r="E171" s="95"/>
      <c r="F171" s="96"/>
      <c r="G171" s="96"/>
      <c r="H171" s="97"/>
    </row>
    <row r="172" spans="4:8" ht="12.75">
      <c r="D172" s="94"/>
      <c r="E172" s="95"/>
      <c r="F172" s="96"/>
      <c r="G172" s="96"/>
      <c r="H172" s="97"/>
    </row>
    <row r="173" spans="4:8" ht="12.75">
      <c r="D173" s="94"/>
      <c r="E173" s="95"/>
      <c r="F173" s="96"/>
      <c r="G173" s="96"/>
      <c r="H173" s="97"/>
    </row>
    <row r="174" spans="4:8" ht="12.75">
      <c r="D174" s="94"/>
      <c r="E174" s="95"/>
      <c r="F174" s="96"/>
      <c r="G174" s="96"/>
      <c r="H174" s="97"/>
    </row>
    <row r="175" spans="4:8" ht="12.75">
      <c r="D175" s="94"/>
      <c r="E175" s="95"/>
      <c r="F175" s="96"/>
      <c r="G175" s="96"/>
      <c r="H175" s="97"/>
    </row>
    <row r="176" spans="4:8" ht="12.75">
      <c r="D176" s="94"/>
      <c r="E176" s="95"/>
      <c r="F176" s="96"/>
      <c r="G176" s="96"/>
      <c r="H176" s="97"/>
    </row>
    <row r="177" spans="4:8" ht="12.75">
      <c r="D177" s="94"/>
      <c r="E177" s="95"/>
      <c r="F177" s="96"/>
      <c r="G177" s="96"/>
      <c r="H177" s="97"/>
    </row>
    <row r="178" spans="4:7" ht="12.75">
      <c r="D178" s="90"/>
      <c r="E178" s="91"/>
      <c r="F178" s="98"/>
      <c r="G178" s="98"/>
    </row>
    <row r="179" spans="4:7" ht="12.75">
      <c r="D179" s="90"/>
      <c r="E179" s="91"/>
      <c r="F179" s="98"/>
      <c r="G179" s="98"/>
    </row>
    <row r="180" spans="5:7" ht="12.75">
      <c r="E180" s="99"/>
      <c r="F180" s="100"/>
      <c r="G180" s="100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</sheetData>
  <sheetProtection selectLockedCells="1" selectUnlockedCells="1"/>
  <mergeCells count="17">
    <mergeCell ref="A13:B13"/>
    <mergeCell ref="A19:B19"/>
    <mergeCell ref="A26:B26"/>
    <mergeCell ref="A33:B33"/>
    <mergeCell ref="A41:B41"/>
    <mergeCell ref="A50:B50"/>
    <mergeCell ref="A60:B60"/>
    <mergeCell ref="A76:B76"/>
    <mergeCell ref="A86:B86"/>
    <mergeCell ref="A97:B97"/>
    <mergeCell ref="A103:B103"/>
    <mergeCell ref="A111:B111"/>
    <mergeCell ref="A117:B117"/>
    <mergeCell ref="A124:B124"/>
    <mergeCell ref="A130:B130"/>
    <mergeCell ref="A137:B137"/>
    <mergeCell ref="A148:B148"/>
  </mergeCells>
  <conditionalFormatting sqref="E1:E2 E4:E20 E24:E27 E31:E34 E38:E39 E41:H42 E46:E47 E49:H51 E58:E61 E73:E77 E84:E87 E94:E98 E100:E104 E109:E112 E114:E118 E121:E125 E127:H127 E130:H131 E134:H134 E137:H138 E145:H145 E148:H149 E153:H153 E164:H65513 F1:H39 F43:H47 F52:H127 F132:H134 F139:H145 F150:H153 F162:G162 I4:I5 I39 I95:I96 I101:I102 I110 I115:I116 I122:I123 I164:I65536 K4:K5 K39:K40 K95:K96 K101:K102 K110 K115:K116 K122:K123 K164:K65536">
    <cfRule type="cellIs" priority="1" dxfId="0" operator="equal" stopIfTrue="1">
      <formula>0</formula>
    </cfRule>
  </conditionalFormatting>
  <conditionalFormatting sqref="F156:G161 H156:I162">
    <cfRule type="cellIs" priority="2" dxfId="0" operator="equal" stopIfTrue="1">
      <formula>0</formula>
    </cfRule>
  </conditionalFormatting>
  <conditionalFormatting sqref="E21:E23">
    <cfRule type="cellIs" priority="3" dxfId="0" operator="equal" stopIfTrue="1">
      <formula>0</formula>
    </cfRule>
  </conditionalFormatting>
  <conditionalFormatting sqref="E28:E30">
    <cfRule type="cellIs" priority="4" dxfId="0" operator="equal" stopIfTrue="1">
      <formula>0</formula>
    </cfRule>
  </conditionalFormatting>
  <conditionalFormatting sqref="E35:E37">
    <cfRule type="cellIs" priority="5" dxfId="0" operator="equal" stopIfTrue="1">
      <formula>0</formula>
    </cfRule>
  </conditionalFormatting>
  <conditionalFormatting sqref="E43:E45">
    <cfRule type="cellIs" priority="6" dxfId="0" operator="equal" stopIfTrue="1">
      <formula>0</formula>
    </cfRule>
  </conditionalFormatting>
  <conditionalFormatting sqref="E52:E57">
    <cfRule type="cellIs" priority="7" dxfId="0" operator="equal" stopIfTrue="1">
      <formula>0</formula>
    </cfRule>
  </conditionalFormatting>
  <conditionalFormatting sqref="E62:E72">
    <cfRule type="cellIs" priority="8" dxfId="0" operator="equal" stopIfTrue="1">
      <formula>0</formula>
    </cfRule>
  </conditionalFormatting>
  <conditionalFormatting sqref="E78:E83">
    <cfRule type="cellIs" priority="9" dxfId="0" operator="equal" stopIfTrue="1">
      <formula>0</formula>
    </cfRule>
  </conditionalFormatting>
  <conditionalFormatting sqref="E88:E93">
    <cfRule type="cellIs" priority="10" dxfId="0" operator="equal" stopIfTrue="1">
      <formula>0</formula>
    </cfRule>
  </conditionalFormatting>
  <conditionalFormatting sqref="E99">
    <cfRule type="cellIs" priority="11" dxfId="0" operator="equal" stopIfTrue="1">
      <formula>0</formula>
    </cfRule>
  </conditionalFormatting>
  <conditionalFormatting sqref="E105:E108">
    <cfRule type="cellIs" priority="12" dxfId="0" operator="equal" stopIfTrue="1">
      <formula>0</formula>
    </cfRule>
  </conditionalFormatting>
  <conditionalFormatting sqref="E113">
    <cfRule type="cellIs" priority="13" dxfId="0" operator="equal" stopIfTrue="1">
      <formula>0</formula>
    </cfRule>
  </conditionalFormatting>
  <conditionalFormatting sqref="E119:E120">
    <cfRule type="cellIs" priority="14" dxfId="0" operator="equal" stopIfTrue="1">
      <formula>0</formula>
    </cfRule>
  </conditionalFormatting>
  <conditionalFormatting sqref="E126">
    <cfRule type="cellIs" priority="15" dxfId="0" operator="equal" stopIfTrue="1">
      <formula>0</formula>
    </cfRule>
  </conditionalFormatting>
  <conditionalFormatting sqref="E132:E133">
    <cfRule type="cellIs" priority="16" dxfId="0" operator="equal" stopIfTrue="1">
      <formula>0</formula>
    </cfRule>
  </conditionalFormatting>
  <conditionalFormatting sqref="E139:E144">
    <cfRule type="cellIs" priority="17" dxfId="0" operator="equal" stopIfTrue="1">
      <formula>0</formula>
    </cfRule>
  </conditionalFormatting>
  <conditionalFormatting sqref="E150:E152">
    <cfRule type="cellIs" priority="18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scale="58"/>
  <rowBreaks count="5" manualBreakCount="5">
    <brk id="32" max="255" man="1"/>
    <brk id="59" max="255" man="1"/>
    <brk id="84" max="255" man="1"/>
    <brk id="128" max="255" man="1"/>
    <brk id="16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2022-10-20T08:25:32Z</cp:lastPrinted>
  <dcterms:modified xsi:type="dcterms:W3CDTF">2022-10-20T09:32:22Z</dcterms:modified>
  <cp:category/>
  <cp:version/>
  <cp:contentType/>
  <cp:contentStatus/>
  <cp:revision>52</cp:revision>
</cp:coreProperties>
</file>