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yna.Szymanska\Desktop\PRZETARG MAT BIURO\BIURO DRUK 2020\NEW DRUK 10_2020\10_1_2020\"/>
    </mc:Choice>
  </mc:AlternateContent>
  <bookViews>
    <workbookView xWindow="0" yWindow="0" windowWidth="24000" windowHeight="9780"/>
  </bookViews>
  <sheets>
    <sheet name="PAKIET NR 1 DRUK SZ" sheetId="2" r:id="rId1"/>
  </sheets>
  <definedNames>
    <definedName name="_xlnm._FilterDatabase" localSheetId="0" hidden="1">'PAKIET NR 1 DRUK SZ'!$A$2:$M$104</definedName>
  </definedNames>
  <calcPr calcId="152511"/>
</workbook>
</file>

<file path=xl/calcChain.xml><?xml version="1.0" encoding="utf-8"?>
<calcChain xmlns="http://schemas.openxmlformats.org/spreadsheetml/2006/main">
  <c r="J103" i="2" l="1"/>
  <c r="L103" i="2" s="1"/>
  <c r="J109" i="2" l="1"/>
  <c r="L109" i="2" s="1"/>
  <c r="J108" i="2"/>
  <c r="L108" i="2" s="1"/>
  <c r="J62" i="2"/>
  <c r="L62" i="2" s="1"/>
  <c r="J63" i="2"/>
  <c r="L63" i="2" s="1"/>
  <c r="J64" i="2"/>
  <c r="L64" i="2" s="1"/>
  <c r="J65" i="2"/>
  <c r="L65" i="2" s="1"/>
  <c r="J66" i="2"/>
  <c r="L66" i="2" s="1"/>
  <c r="J67" i="2"/>
  <c r="L67" i="2" s="1"/>
  <c r="J68" i="2"/>
  <c r="L68" i="2" s="1"/>
  <c r="J69" i="2"/>
  <c r="L69" i="2" s="1"/>
  <c r="J70" i="2"/>
  <c r="L70" i="2" s="1"/>
  <c r="J71" i="2"/>
  <c r="L71" i="2" s="1"/>
  <c r="J72" i="2"/>
  <c r="L72" i="2" s="1"/>
  <c r="J73" i="2"/>
  <c r="L73" i="2" s="1"/>
  <c r="J74" i="2"/>
  <c r="L74" i="2" s="1"/>
  <c r="J75" i="2"/>
  <c r="L75" i="2" s="1"/>
  <c r="J76" i="2"/>
  <c r="L76" i="2" s="1"/>
  <c r="J77" i="2"/>
  <c r="L77" i="2" s="1"/>
  <c r="J78" i="2"/>
  <c r="L78" i="2" s="1"/>
  <c r="J79" i="2"/>
  <c r="L79" i="2" s="1"/>
  <c r="J80" i="2"/>
  <c r="L80" i="2" s="1"/>
  <c r="J81" i="2"/>
  <c r="L81" i="2" s="1"/>
  <c r="J82" i="2"/>
  <c r="L82" i="2" s="1"/>
  <c r="J83" i="2"/>
  <c r="L83" i="2" s="1"/>
  <c r="J84" i="2"/>
  <c r="L84" i="2" s="1"/>
  <c r="J85" i="2"/>
  <c r="L85" i="2" s="1"/>
  <c r="J86" i="2"/>
  <c r="L86" i="2" s="1"/>
  <c r="J87" i="2"/>
  <c r="L87" i="2" s="1"/>
  <c r="J88" i="2"/>
  <c r="L88" i="2" s="1"/>
  <c r="J89" i="2"/>
  <c r="L89" i="2" s="1"/>
  <c r="J90" i="2"/>
  <c r="L90" i="2" s="1"/>
  <c r="J91" i="2"/>
  <c r="L91" i="2" s="1"/>
  <c r="J92" i="2"/>
  <c r="L92" i="2" s="1"/>
  <c r="J93" i="2"/>
  <c r="L93" i="2" s="1"/>
  <c r="J94" i="2"/>
  <c r="L94" i="2" s="1"/>
  <c r="J95" i="2"/>
  <c r="L95" i="2" s="1"/>
  <c r="J96" i="2"/>
  <c r="L96" i="2" s="1"/>
  <c r="J97" i="2"/>
  <c r="L97" i="2" s="1"/>
  <c r="J98" i="2"/>
  <c r="L98" i="2" s="1"/>
  <c r="J99" i="2"/>
  <c r="L99" i="2" s="1"/>
  <c r="J100" i="2"/>
  <c r="L100" i="2" s="1"/>
  <c r="J101" i="2"/>
  <c r="L101" i="2" s="1"/>
  <c r="J102" i="2"/>
  <c r="L102" i="2" s="1"/>
  <c r="J61" i="2"/>
  <c r="L61" i="2" s="1"/>
  <c r="J60" i="2"/>
  <c r="L60" i="2" s="1"/>
  <c r="J59" i="2"/>
  <c r="L59" i="2" s="1"/>
  <c r="J58" i="2"/>
  <c r="L58" i="2" s="1"/>
  <c r="J57" i="2"/>
  <c r="L57" i="2" s="1"/>
  <c r="J56" i="2"/>
  <c r="L56" i="2" s="1"/>
  <c r="J55" i="2"/>
  <c r="L55" i="2" s="1"/>
  <c r="J54" i="2"/>
  <c r="L54" i="2" s="1"/>
  <c r="J53" i="2"/>
  <c r="L53" i="2" s="1"/>
  <c r="J52" i="2"/>
  <c r="L52" i="2" s="1"/>
  <c r="J51" i="2"/>
  <c r="L51" i="2" s="1"/>
  <c r="J50" i="2"/>
  <c r="L50" i="2" s="1"/>
  <c r="J49" i="2"/>
  <c r="L49" i="2" s="1"/>
  <c r="J48" i="2"/>
  <c r="L48" i="2" s="1"/>
  <c r="J47" i="2"/>
  <c r="L47" i="2" s="1"/>
  <c r="J46" i="2"/>
  <c r="L46" i="2" s="1"/>
  <c r="J45" i="2"/>
  <c r="L45" i="2" s="1"/>
  <c r="J44" i="2"/>
  <c r="L44" i="2" s="1"/>
  <c r="J43" i="2"/>
  <c r="L43" i="2" s="1"/>
  <c r="J42" i="2"/>
  <c r="L42" i="2" s="1"/>
  <c r="J41" i="2"/>
  <c r="L41" i="2" s="1"/>
  <c r="J40" i="2"/>
  <c r="L40" i="2" s="1"/>
  <c r="J39" i="2"/>
  <c r="L39" i="2" s="1"/>
  <c r="J38" i="2"/>
  <c r="L38" i="2" s="1"/>
  <c r="J37" i="2"/>
  <c r="L37" i="2" s="1"/>
  <c r="J36" i="2"/>
  <c r="L36" i="2" s="1"/>
  <c r="J35" i="2"/>
  <c r="L35" i="2" s="1"/>
  <c r="J34" i="2"/>
  <c r="L34" i="2" s="1"/>
  <c r="J33" i="2"/>
  <c r="L33" i="2" s="1"/>
  <c r="J32" i="2"/>
  <c r="L32" i="2" s="1"/>
  <c r="J31" i="2"/>
  <c r="L31" i="2" s="1"/>
  <c r="J30" i="2"/>
  <c r="L30" i="2" s="1"/>
  <c r="J29" i="2"/>
  <c r="L29" i="2" s="1"/>
  <c r="J28" i="2"/>
  <c r="L28" i="2" s="1"/>
  <c r="J27" i="2"/>
  <c r="L27" i="2" s="1"/>
  <c r="J26" i="2"/>
  <c r="L26" i="2" s="1"/>
  <c r="J25" i="2"/>
  <c r="L25" i="2" s="1"/>
  <c r="J24" i="2"/>
  <c r="L24" i="2" s="1"/>
  <c r="J23" i="2"/>
  <c r="L23" i="2" s="1"/>
  <c r="J22" i="2"/>
  <c r="L22" i="2" s="1"/>
  <c r="J21" i="2"/>
  <c r="L21" i="2" s="1"/>
  <c r="J20" i="2"/>
  <c r="L20" i="2" s="1"/>
  <c r="J19" i="2"/>
  <c r="L19" i="2" s="1"/>
  <c r="J18" i="2"/>
  <c r="L18" i="2" s="1"/>
  <c r="J17" i="2"/>
  <c r="L17" i="2" s="1"/>
  <c r="J16" i="2"/>
  <c r="L16" i="2" s="1"/>
  <c r="J15" i="2"/>
  <c r="L15" i="2" s="1"/>
  <c r="J14" i="2"/>
  <c r="L14" i="2" s="1"/>
  <c r="J13" i="2"/>
  <c r="L13" i="2" s="1"/>
  <c r="J12" i="2"/>
  <c r="L12" i="2" s="1"/>
  <c r="J11" i="2"/>
  <c r="L11" i="2" s="1"/>
  <c r="J10" i="2"/>
  <c r="L10" i="2" s="1"/>
  <c r="J9" i="2"/>
  <c r="L9" i="2" s="1"/>
  <c r="J8" i="2"/>
  <c r="L8" i="2" s="1"/>
  <c r="J7" i="2"/>
  <c r="L7" i="2" s="1"/>
  <c r="J6" i="2"/>
  <c r="L6" i="2" s="1"/>
  <c r="J5" i="2"/>
  <c r="L5" i="2" s="1"/>
  <c r="J4" i="2"/>
  <c r="J104" i="2" l="1"/>
  <c r="L4" i="2"/>
  <c r="L104" i="2" s="1"/>
</calcChain>
</file>

<file path=xl/sharedStrings.xml><?xml version="1.0" encoding="utf-8"?>
<sst xmlns="http://schemas.openxmlformats.org/spreadsheetml/2006/main" count="650" uniqueCount="268">
  <si>
    <t>Lp.</t>
  </si>
  <si>
    <t>Przedmiot zamówienia</t>
  </si>
  <si>
    <t>VAT 
(%)</t>
  </si>
  <si>
    <t>Wartość brutto  w zł</t>
  </si>
  <si>
    <t xml:space="preserve">Producent/ Nazwa handlowa produktu / Numer katalogowy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</si>
  <si>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</si>
  <si>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</si>
  <si>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</si>
  <si>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</si>
  <si>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</si>
  <si>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</si>
  <si>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</si>
  <si>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</si>
  <si>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</si>
  <si>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</si>
  <si>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RAZEM:</t>
  </si>
  <si>
    <t>►</t>
  </si>
  <si>
    <t>DEKLAROWANE TERMINY:</t>
  </si>
  <si>
    <t>Deklarowany termin wykonania reklamacji (min. 5 dni - max. 10 dni w dni robocze (pon. – pt.) od dnia złożenia reklamacji):</t>
  </si>
  <si>
    <t>Deklarowany termin ważności dostarczonego przedmiotu zamówienia, (minimum 12 miesięcy, licząc od daty dostarczenia towaru):</t>
  </si>
  <si>
    <t>UWAGA:</t>
  </si>
  <si>
    <t>Zamawiający zastrzega, iż ocenie zostanie poddana tylko ta oferta, która będzie zawierała 100% oferowanych propozycji cenowych.</t>
  </si>
  <si>
    <t xml:space="preserve">Formularz zawiera formuły ułatwiajace sporządzenie oferty. </t>
  </si>
  <si>
    <t>kwalifikowany podpis elektroniczny przedstawiciela Wykonawcy</t>
  </si>
  <si>
    <r>
      <t xml:space="preserve"> Wystarczy wprowadzić dane do kolumny f) Cena jednostkowa netto/ op.</t>
    </r>
    <r>
      <rPr>
        <b/>
        <u/>
        <sz val="8"/>
        <rFont val="Calibri"/>
        <family val="2"/>
        <charset val="238"/>
        <scheme val="minor"/>
      </rPr>
      <t xml:space="preserve"> i zaakceptować bądź zmienić  stawkę podatku VAT</t>
    </r>
    <r>
      <rPr>
        <sz val="8"/>
        <rFont val="Calibri"/>
        <family val="2"/>
        <charset val="238"/>
        <scheme val="minor"/>
      </rPr>
      <t xml:space="preserve">, aby uzyskać cenę oferty.  </t>
    </r>
  </si>
  <si>
    <t>szt.</t>
  </si>
  <si>
    <t>Szacunkowa ilość "j.m."
na 9 m-cy</t>
  </si>
  <si>
    <t>PAKIET NR 1 - Druki i recepty medyczne SZPITAL</t>
  </si>
  <si>
    <t>Symbol przedmiotu zamówienia</t>
  </si>
  <si>
    <t>S001</t>
  </si>
  <si>
    <t>S002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</si>
  <si>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</si>
  <si>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</si>
  <si>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</si>
  <si>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</si>
  <si>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</si>
  <si>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</si>
  <si>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</si>
  <si>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</si>
  <si>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</si>
  <si>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</si>
  <si>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</si>
  <si>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</si>
  <si>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</si>
  <si>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S016</t>
  </si>
  <si>
    <t>S017</t>
  </si>
  <si>
    <t>S018</t>
  </si>
  <si>
    <t>S019</t>
  </si>
  <si>
    <t>S020</t>
  </si>
  <si>
    <t>S021</t>
  </si>
  <si>
    <t>S022</t>
  </si>
  <si>
    <t>S023</t>
  </si>
  <si>
    <t>S024</t>
  </si>
  <si>
    <t>S025</t>
  </si>
  <si>
    <t>S026</t>
  </si>
  <si>
    <t>S027</t>
  </si>
  <si>
    <t>S028</t>
  </si>
  <si>
    <t>S029</t>
  </si>
  <si>
    <t>S030</t>
  </si>
  <si>
    <t>S031</t>
  </si>
  <si>
    <t>S032</t>
  </si>
  <si>
    <t>S033</t>
  </si>
  <si>
    <t>S034</t>
  </si>
  <si>
    <t>S035</t>
  </si>
  <si>
    <t>S036</t>
  </si>
  <si>
    <t>S037</t>
  </si>
  <si>
    <t>S038</t>
  </si>
  <si>
    <t>S039</t>
  </si>
  <si>
    <t>S040</t>
  </si>
  <si>
    <t>S041</t>
  </si>
  <si>
    <t>S042</t>
  </si>
  <si>
    <t>S043</t>
  </si>
  <si>
    <t>S044</t>
  </si>
  <si>
    <t>S045</t>
  </si>
  <si>
    <t>S046</t>
  </si>
  <si>
    <t>S047</t>
  </si>
  <si>
    <t>S048</t>
  </si>
  <si>
    <t>S049</t>
  </si>
  <si>
    <t>S050</t>
  </si>
  <si>
    <t>S051</t>
  </si>
  <si>
    <t>S052</t>
  </si>
  <si>
    <t>S053</t>
  </si>
  <si>
    <t>S054</t>
  </si>
  <si>
    <t>S055</t>
  </si>
  <si>
    <t>S056</t>
  </si>
  <si>
    <t>S057</t>
  </si>
  <si>
    <t>S058</t>
  </si>
  <si>
    <t>S059</t>
  </si>
  <si>
    <t>S060</t>
  </si>
  <si>
    <t>S061</t>
  </si>
  <si>
    <t>S062</t>
  </si>
  <si>
    <t>S063</t>
  </si>
  <si>
    <t>S064</t>
  </si>
  <si>
    <t>S065</t>
  </si>
  <si>
    <t>S066</t>
  </si>
  <si>
    <t>S067</t>
  </si>
  <si>
    <t>S068</t>
  </si>
  <si>
    <t>S069</t>
  </si>
  <si>
    <t>S070</t>
  </si>
  <si>
    <t>S071</t>
  </si>
  <si>
    <t>S072</t>
  </si>
  <si>
    <t>S073</t>
  </si>
  <si>
    <t>S074</t>
  </si>
  <si>
    <t>S075</t>
  </si>
  <si>
    <t>S076</t>
  </si>
  <si>
    <t>S077</t>
  </si>
  <si>
    <t>S078</t>
  </si>
  <si>
    <t>S079</t>
  </si>
  <si>
    <t>S080</t>
  </si>
  <si>
    <t>S081</t>
  </si>
  <si>
    <t>S082</t>
  </si>
  <si>
    <t>S083</t>
  </si>
  <si>
    <t>S084</t>
  </si>
  <si>
    <t>S085</t>
  </si>
  <si>
    <t>S086</t>
  </si>
  <si>
    <t>S087</t>
  </si>
  <si>
    <t>S088</t>
  </si>
  <si>
    <t>S089</t>
  </si>
  <si>
    <t>S090</t>
  </si>
  <si>
    <t>S091</t>
  </si>
  <si>
    <t>S092</t>
  </si>
  <si>
    <t>S093</t>
  </si>
  <si>
    <t>S094</t>
  </si>
  <si>
    <t>S095</t>
  </si>
  <si>
    <t>S096</t>
  </si>
  <si>
    <t>S097</t>
  </si>
  <si>
    <t>S098</t>
  </si>
  <si>
    <t>S099</t>
  </si>
  <si>
    <t>Historia rozwoju noworodka</t>
  </si>
  <si>
    <t>Karta obserwacyjna pacjenta operowanego</t>
  </si>
  <si>
    <t>Karta realizacji działań pielęgniarskich</t>
  </si>
  <si>
    <t>Karta farmakoterapii / neonatologia</t>
  </si>
  <si>
    <t>Wkładka do historii choroby – czysta</t>
  </si>
  <si>
    <t>Karta informacyjna leczenia szpitalnego / neonatologia</t>
  </si>
  <si>
    <t>indywidualna karta pielęgnacji położnicy</t>
  </si>
  <si>
    <t>Karta uodpornienia</t>
  </si>
  <si>
    <t>Protokół przekazania / przyjęcia sprzętu medycznego do sterylizacji</t>
  </si>
  <si>
    <t>Skierowanie do poradni specjalistycznej</t>
  </si>
  <si>
    <t>Skierowanie do szpitala</t>
  </si>
  <si>
    <t>Karta ciąży</t>
  </si>
  <si>
    <t>Historia zdrowia i choroby</t>
  </si>
  <si>
    <t>Skierowanie do pracowni diagnostycznej</t>
  </si>
  <si>
    <t>Karta badania histopatologicznego</t>
  </si>
  <si>
    <t>Zestawienie dzienne oddziału</t>
  </si>
  <si>
    <t>Wkładka do historii choroby</t>
  </si>
  <si>
    <t>Informacja dotycząca udzielanej konsultacji</t>
  </si>
  <si>
    <t>Zlecenie na transport</t>
  </si>
  <si>
    <t>Karta przebiegu ciąży, porodu i połogu</t>
  </si>
  <si>
    <t>Historia choroby – klinika chorób kobiecych</t>
  </si>
  <si>
    <t>Karta farmakoterapii</t>
  </si>
  <si>
    <t>Karta obserwacji wkłuć dożylnych</t>
  </si>
  <si>
    <t>Karta gorączkowa ogólna</t>
  </si>
  <si>
    <t>Karta gorączkowa położnicza</t>
  </si>
  <si>
    <t>Karta statystyczna szpitala ogólna</t>
  </si>
  <si>
    <t>Formularz świadomej zgody pacjentki na rozwiązanie ciąży drogą cięcia cesarskiego</t>
  </si>
  <si>
    <t>Ankieta anestezjologiczna</t>
  </si>
  <si>
    <t>Formularz świadomej zgody pacjentki na przeprowadzenie zabiegu wyłyżeczkowania jamy macicy/histeroskopii</t>
  </si>
  <si>
    <t>Zgoda na przeprowadzenie znieczulenia krótkotrwałego dożylnego</t>
  </si>
  <si>
    <t>Informacja o przygotowaniu do operacji ginekologicznej</t>
  </si>
  <si>
    <t>Wywiad epidemiologiczny</t>
  </si>
  <si>
    <t>Zlecenie na badanie grupy krwi / kontrolę przeciwciał</t>
  </si>
  <si>
    <t>Prawa i obowiązki pacjenta</t>
  </si>
  <si>
    <t>Zlecenie na pracę w godzinach nadliczbowych jednorazowe</t>
  </si>
  <si>
    <t>Zapotrzebowanie na leki – receptariusz</t>
  </si>
  <si>
    <t>Potwierdzenie odbioru rzeczy chorego</t>
  </si>
  <si>
    <t>Zaświadczenie lekarskie</t>
  </si>
  <si>
    <t>Zaświadczenie lekarskie o pobycie w szpitalu</t>
  </si>
  <si>
    <t>Naklejki na odpady medyczne zakaźne kod 18.01.03*</t>
  </si>
  <si>
    <t>Naklejki na odpady medyczne zakaźne kod 18.01.02*</t>
  </si>
  <si>
    <t>Naklejki białe</t>
  </si>
  <si>
    <t>Naklejki niebieskie</t>
  </si>
  <si>
    <t>Naklejki białe – poradnia</t>
  </si>
  <si>
    <t>Zlecenie na wykonanie badań immunohematologicznych kwalifikujących do podania immunoglobuliny Anty-RhD</t>
  </si>
  <si>
    <t>Indywidualna karta obserwacji rodzącej</t>
  </si>
  <si>
    <t>Wczesny okres poporodowy 1 godzina życia</t>
  </si>
  <si>
    <t>Zlecenie na krew do pilnej transfuzji</t>
  </si>
  <si>
    <t>Zlecenie na wykonanie próby zgodności</t>
  </si>
  <si>
    <t>Dane identyfikacyjne urodzonego noworodka</t>
  </si>
  <si>
    <t>Zgoda rodziców na wykonanie standardowych procedur u noworodka</t>
  </si>
  <si>
    <t>Karta ewidencyjna do badań nad profilaktyką konfliktu Rh</t>
  </si>
  <si>
    <t>Karta obserwacji ciężarnej</t>
  </si>
  <si>
    <t>Zapotrzebowanie na krew i preparaty krwiopochodne</t>
  </si>
  <si>
    <t>Karta skierowania zwłok do chłodni</t>
  </si>
  <si>
    <t>Oświadczenie o pozostawieniu płodu martwo urodzonego</t>
  </si>
  <si>
    <t>Imienne zapotrzebowanie na preparaty Gamma Anty D</t>
  </si>
  <si>
    <t>Lista obecności</t>
  </si>
  <si>
    <t>Plan pracy duży</t>
  </si>
  <si>
    <t>Plan pracy mały</t>
  </si>
  <si>
    <t>Formularz świadomej zgody pacjentki na przeprowadzenie endoskopowego leczenia operacyjnego (laparoskopia)</t>
  </si>
  <si>
    <t>Formularz świadomej zgody pacjentki na przeprowadzenie zabiegu usunięcia guza (torbieli) jajnika drogą laparotomii</t>
  </si>
  <si>
    <t>Formularz świadomej zgody pacjentki na przeprowadzenie leczenia niezłośliwych zmian chorobowych szyjki macicy</t>
  </si>
  <si>
    <t>Histeroskopia</t>
  </si>
  <si>
    <t>Protokół przekazania pacjenta po zabiegu</t>
  </si>
  <si>
    <t>Formularz świadomej zgody pacjentki na przeprowadzenie leczenia operacyjnego zaburzeń statyki narządów płciowych drogą pochwową</t>
  </si>
  <si>
    <t>Formularz świadomej zgody pacjentki na przeprowadzenie leczenia operacyjnego przy podejrzeniu nowotworu złośliwego</t>
  </si>
  <si>
    <t>Formularz świadomej zgody pacjentki na przeprowadzenie zabiegu wycięcia macicy drogą brzuszną</t>
  </si>
  <si>
    <t>Informacja dla pacjentek oddziału położniczo – ginekologicznego</t>
  </si>
  <si>
    <t>Zgoda na przeprowadzenie znieczulenia ZOP</t>
  </si>
  <si>
    <t>Karta urodzenia</t>
  </si>
  <si>
    <t>Karta obserwacji miejsca operowanego</t>
  </si>
  <si>
    <t>Pooperacyjna karta zleceń</t>
  </si>
  <si>
    <t>Karta znieczulenia premedykacja</t>
  </si>
  <si>
    <t>Protokół pielęgniarki instrumentariuszki</t>
  </si>
  <si>
    <t>Karta znieczulenia dożylnego</t>
  </si>
  <si>
    <t>Karta dokumentacji postępowania przeciwbólowego</t>
  </si>
  <si>
    <t>Okołooperacyjna karta kontrolna – ginekologia</t>
  </si>
  <si>
    <t>Okołooperacyjna karta kontrolna – położnictwo</t>
  </si>
  <si>
    <t>Ból po zabiegu chirurgicznym – ulotka</t>
  </si>
  <si>
    <t>Leczenie metodą nadtwardówkową – ulotka</t>
  </si>
  <si>
    <t>Potwierdzenie odbioru dokumentacji medycznej</t>
  </si>
  <si>
    <t>Wniosek o udostępnienie dokumentacji medycznej</t>
  </si>
  <si>
    <t>Książeczka zdrowia dziecka</t>
  </si>
  <si>
    <t>Książka noworodków</t>
  </si>
  <si>
    <t>Książka transfuzyjna</t>
  </si>
  <si>
    <t>Książka oddziału</t>
  </si>
  <si>
    <t>Książka raportów pielęgniarskich</t>
  </si>
  <si>
    <t>Książka dokonanych operacji</t>
  </si>
  <si>
    <t>księga główna szpitala</t>
  </si>
  <si>
    <t>Księga wymazów</t>
  </si>
  <si>
    <t>Książka do badań histopatologicznych</t>
  </si>
  <si>
    <t>Księga urodzeń</t>
  </si>
  <si>
    <t>Ksiażka poradni ginekologiczno-położniczej</t>
  </si>
  <si>
    <t>Zgoda pacjenta na obecność studentów podczas udzielania świadczeń zdrowotnych</t>
  </si>
  <si>
    <t>Oświadczenie pacjenta ws. upoważnienia do dokumentacji medycznej i sposobu jej przetwarzania, odbioru dokumentacji medycznej, praw przysługujących podczas pobytu w szpitalu, umieszczeniu danych na opasce identyfikacyjnej, zabiegów związanych z porodem</t>
  </si>
  <si>
    <t>Zamówienie indywidualne na produkty krwiopochodne (immunoglobulinę anty-RhD)</t>
  </si>
  <si>
    <t>Format</t>
  </si>
  <si>
    <t>A4</t>
  </si>
  <si>
    <t>A3</t>
  </si>
  <si>
    <t>A5</t>
  </si>
  <si>
    <t>1/2 x A3</t>
  </si>
  <si>
    <t xml:space="preserve">2 x A3 </t>
  </si>
  <si>
    <t>A6</t>
  </si>
  <si>
    <t>1/3 x A4</t>
  </si>
  <si>
    <t>A4 pion</t>
  </si>
  <si>
    <t>rodzaj druku</t>
  </si>
  <si>
    <t>rodzaj papieru</t>
  </si>
  <si>
    <t>j.m.</t>
  </si>
  <si>
    <t>dwustronny</t>
  </si>
  <si>
    <t>offset</t>
  </si>
  <si>
    <t>Bloczek (100 sztuk druku)</t>
  </si>
  <si>
    <t>dwustronny składany</t>
  </si>
  <si>
    <t>Komplet 100 sztuk</t>
  </si>
  <si>
    <t>dwustronny karton</t>
  </si>
  <si>
    <t>jednostronny</t>
  </si>
  <si>
    <t>samokopiujący</t>
  </si>
  <si>
    <t>dzielona wg wzoru z nadrukiem</t>
  </si>
  <si>
    <t>naklejka</t>
  </si>
  <si>
    <t>arkusz</t>
  </si>
  <si>
    <t>dzielona wg wzoru bez nadruku</t>
  </si>
  <si>
    <t>Jednostronny tekst i tło kolor</t>
  </si>
  <si>
    <t>dwustronny tekst kolor niebieski</t>
  </si>
  <si>
    <t>120 stron miękka oprawa z nadrukiem tytułowym</t>
  </si>
  <si>
    <t>100 kartek miękka oprawa z nadrukiem tytułowym</t>
  </si>
  <si>
    <t>100 kartek  miękka oprawa z nadrukiem tytułowym</t>
  </si>
  <si>
    <t>100 kartek  TRAWDA  oprawa z nadrukiem tytułowym</t>
  </si>
  <si>
    <t>R001</t>
  </si>
  <si>
    <t>Recepty</t>
  </si>
  <si>
    <t xml:space="preserve">Bloczek               </t>
  </si>
  <si>
    <t>R002</t>
  </si>
  <si>
    <t>RECEPTY</t>
  </si>
  <si>
    <t>Recepty CITO</t>
  </si>
  <si>
    <r>
      <t xml:space="preserve">Cena jednostkowa  </t>
    </r>
    <r>
      <rPr>
        <b/>
        <u/>
        <sz val="8"/>
        <rFont val="Calibri"/>
        <family val="2"/>
        <charset val="238"/>
        <scheme val="minor"/>
      </rPr>
      <t>netto / j.m.</t>
    </r>
  </si>
  <si>
    <t>Wartość netto
/h* i/</t>
  </si>
  <si>
    <r>
      <t xml:space="preserve">Wartości i liczby w kolumnach i), j), l) należy wpisać </t>
    </r>
    <r>
      <rPr>
        <u/>
        <sz val="8"/>
        <rFont val="Calibri"/>
        <family val="2"/>
        <charset val="238"/>
        <scheme val="minor"/>
      </rPr>
      <t>z dokładnością do dwóch miejsc po przecinku</t>
    </r>
    <r>
      <rPr>
        <sz val="8"/>
        <rFont val="Calibri"/>
        <family val="2"/>
        <charset val="238"/>
        <scheme val="minor"/>
      </rPr>
      <t>.</t>
    </r>
  </si>
  <si>
    <t>Deklarowany termin dostawy (od 1 do max. 3 dni w dni robocze (pon. – pt.) od złożenia zapotrzebowania):</t>
  </si>
  <si>
    <t>Deklarowany termin płatności (min. 30 dni - max 60 dni, licząc od daty otrzymania przez Zamawiającego faktury VAT):</t>
  </si>
  <si>
    <t xml:space="preserve">Okładka ze sztywnego i wytrzymalego kartonu o gramaturze min. 300 g/m2 do przechowywania dokumentów A4 typu "Historia Choroby" o wymiarach: wysokość 310 mm ±5, szerokość 235 mm ±5 zawierająca na grzbiecie 3 wewnętrzne harmonijkowe zakładki o szerokości 20 mm ±1 z wewnętzrnie przytwierdzoną metalową blaszką spinającą dlugości minimum 160 mm umozliwiającą wpięcie pakietu dokumentów z perforacją na wpięcie skoroszytowe o rozstawie otworów 80 mm; na okładce i we wnętrzu teczki prosty nadruk wg. wzoru wskazanego przez Zamawiającego. </t>
  </si>
  <si>
    <t>S100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</si>
</sst>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  <font>
      <u/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i/>
      <sz val="8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FBD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9" fontId="6" fillId="0" borderId="0" applyFill="0" applyBorder="0" applyAlignment="0" applyProtection="0"/>
    <xf numFmtId="0" fontId="10" fillId="0" borderId="0"/>
  </cellStyleXfs>
  <cellXfs count="54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44" fontId="2" fillId="2" borderId="4" xfId="0" applyNumberFormat="1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44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/>
    <xf numFmtId="0" fontId="3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44" fontId="2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vertical="center"/>
    </xf>
    <xf numFmtId="2" fontId="3" fillId="5" borderId="2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NumberFormat="1" applyFont="1" applyFill="1" applyBorder="1" applyAlignment="1">
      <alignment horizontal="center" vertical="center" wrapText="1"/>
    </xf>
    <xf numFmtId="44" fontId="9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1" xfId="3" applyFont="1" applyBorder="1" applyAlignment="1">
      <alignment vertical="center" wrapText="1"/>
    </xf>
    <xf numFmtId="0" fontId="2" fillId="0" borderId="6" xfId="3" applyFont="1" applyFill="1" applyBorder="1" applyAlignment="1">
      <alignment vertical="center"/>
    </xf>
    <xf numFmtId="0" fontId="8" fillId="0" borderId="0" xfId="0" applyFont="1" applyFill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3" fontId="3" fillId="0" borderId="0" xfId="0" applyNumberFormat="1" applyFont="1" applyFill="1" applyAlignment="1">
      <alignment vertical="center"/>
    </xf>
    <xf numFmtId="164" fontId="2" fillId="5" borderId="4" xfId="0" applyNumberFormat="1" applyFont="1" applyFill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9" fontId="3" fillId="3" borderId="1" xfId="2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6">
    <cellStyle name="Excel Built-in Normal" xfId="5"/>
    <cellStyle name="Normalny" xfId="0" builtinId="0"/>
    <cellStyle name="Normalny 2" xfId="3"/>
    <cellStyle name="Procentowy" xfId="2" builtinId="5"/>
    <cellStyle name="Procentowy 2" xfId="4"/>
    <cellStyle name="Walutowy" xfId="1" builtinId="4"/>
  </cellStyles>
  <dxfs count="7"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b val="0"/>
        <i val="0"/>
        <strike val="0"/>
        <color rgb="FF9C0006"/>
      </font>
      <fill>
        <patternFill>
          <bgColor theme="5" tint="0.79998168889431442"/>
        </patternFill>
      </fill>
    </dxf>
    <dxf>
      <font>
        <b val="0"/>
        <i val="0"/>
        <strike val="0"/>
        <color rgb="FF9C0006"/>
      </font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FFEFBD"/>
      <color rgb="FFFFF4D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6"/>
  <sheetViews>
    <sheetView tabSelected="1" topLeftCell="A94" zoomScaleNormal="100" workbookViewId="0">
      <selection activeCell="H103" sqref="H103"/>
    </sheetView>
  </sheetViews>
  <sheetFormatPr defaultColWidth="11.7109375" defaultRowHeight="11.25"/>
  <cols>
    <col min="1" max="1" width="4.28515625" style="24" customWidth="1"/>
    <col min="2" max="2" width="7.42578125" style="24" customWidth="1"/>
    <col min="3" max="3" width="31.85546875" style="24" customWidth="1"/>
    <col min="4" max="4" width="6.28515625" style="24" bestFit="1" customWidth="1"/>
    <col min="5" max="5" width="10.42578125" style="24" customWidth="1"/>
    <col min="6" max="6" width="11" style="24" bestFit="1" customWidth="1"/>
    <col min="7" max="16384" width="11.7109375" style="24"/>
  </cols>
  <sheetData>
    <row r="1" spans="1:13">
      <c r="A1" s="1" t="s">
        <v>27</v>
      </c>
      <c r="B1" s="1"/>
      <c r="C1" s="2"/>
      <c r="D1" s="3"/>
      <c r="E1" s="3"/>
      <c r="F1" s="3"/>
      <c r="G1" s="2"/>
      <c r="H1" s="3"/>
      <c r="I1" s="3"/>
      <c r="J1" s="3"/>
      <c r="K1" s="3"/>
      <c r="L1" s="3"/>
      <c r="M1" s="3"/>
    </row>
    <row r="2" spans="1:13" ht="67.5">
      <c r="A2" s="31" t="s">
        <v>0</v>
      </c>
      <c r="B2" s="31" t="s">
        <v>28</v>
      </c>
      <c r="C2" s="31" t="s">
        <v>1</v>
      </c>
      <c r="D2" s="31" t="s">
        <v>225</v>
      </c>
      <c r="E2" s="31" t="s">
        <v>234</v>
      </c>
      <c r="F2" s="31" t="s">
        <v>235</v>
      </c>
      <c r="G2" s="31" t="s">
        <v>236</v>
      </c>
      <c r="H2" s="31" t="s">
        <v>26</v>
      </c>
      <c r="I2" s="32" t="s">
        <v>261</v>
      </c>
      <c r="J2" s="32" t="s">
        <v>262</v>
      </c>
      <c r="K2" s="31" t="s">
        <v>2</v>
      </c>
      <c r="L2" s="31" t="s">
        <v>3</v>
      </c>
      <c r="M2" s="31" t="s">
        <v>4</v>
      </c>
    </row>
    <row r="3" spans="1:13">
      <c r="A3" s="4" t="s">
        <v>5</v>
      </c>
      <c r="B3" s="4"/>
      <c r="C3" s="4" t="s">
        <v>6</v>
      </c>
      <c r="D3" s="4" t="s">
        <v>7</v>
      </c>
      <c r="E3" s="4"/>
      <c r="F3" s="4"/>
      <c r="G3" s="4" t="s">
        <v>8</v>
      </c>
      <c r="H3" s="5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ht="22.5">
      <c r="A4" s="7">
        <v>1</v>
      </c>
      <c r="B4" s="7" t="s">
        <v>29</v>
      </c>
      <c r="C4" s="25" t="s">
        <v>128</v>
      </c>
      <c r="D4" s="26" t="s">
        <v>226</v>
      </c>
      <c r="E4" s="25" t="s">
        <v>237</v>
      </c>
      <c r="F4" s="26" t="s">
        <v>238</v>
      </c>
      <c r="G4" s="26" t="s">
        <v>239</v>
      </c>
      <c r="H4" s="4">
        <v>10</v>
      </c>
      <c r="I4" s="28"/>
      <c r="J4" s="6">
        <f t="shared" ref="J4:J61" si="0">ROUND(H4*I4,2)</f>
        <v>0</v>
      </c>
      <c r="K4" s="49">
        <v>0.23</v>
      </c>
      <c r="L4" s="6">
        <f t="shared" ref="L4:L61" si="1">ROUND(J4*K4+J4,2)</f>
        <v>0</v>
      </c>
      <c r="M4" s="29"/>
    </row>
    <row r="5" spans="1:13" ht="22.5">
      <c r="A5" s="7">
        <v>2</v>
      </c>
      <c r="B5" s="7" t="s">
        <v>30</v>
      </c>
      <c r="C5" s="25" t="s">
        <v>129</v>
      </c>
      <c r="D5" s="26" t="s">
        <v>226</v>
      </c>
      <c r="E5" s="25" t="s">
        <v>237</v>
      </c>
      <c r="F5" s="26" t="s">
        <v>238</v>
      </c>
      <c r="G5" s="26" t="s">
        <v>239</v>
      </c>
      <c r="H5" s="4">
        <v>9</v>
      </c>
      <c r="I5" s="28"/>
      <c r="J5" s="6">
        <f t="shared" si="0"/>
        <v>0</v>
      </c>
      <c r="K5" s="49">
        <v>0.23</v>
      </c>
      <c r="L5" s="6">
        <f t="shared" si="1"/>
        <v>0</v>
      </c>
      <c r="M5" s="29"/>
    </row>
    <row r="6" spans="1:13" ht="22.5">
      <c r="A6" s="7">
        <v>3</v>
      </c>
      <c r="B6" s="7" t="s">
        <v>31</v>
      </c>
      <c r="C6" s="25" t="s">
        <v>130</v>
      </c>
      <c r="D6" s="26" t="s">
        <v>226</v>
      </c>
      <c r="E6" s="25" t="s">
        <v>237</v>
      </c>
      <c r="F6" s="26" t="s">
        <v>238</v>
      </c>
      <c r="G6" s="26" t="s">
        <v>239</v>
      </c>
      <c r="H6" s="4">
        <v>4</v>
      </c>
      <c r="I6" s="28"/>
      <c r="J6" s="6">
        <f t="shared" si="0"/>
        <v>0</v>
      </c>
      <c r="K6" s="49">
        <v>0.23</v>
      </c>
      <c r="L6" s="6">
        <f t="shared" si="1"/>
        <v>0</v>
      </c>
      <c r="M6" s="29"/>
    </row>
    <row r="7" spans="1:13" ht="22.5">
      <c r="A7" s="7">
        <v>4</v>
      </c>
      <c r="B7" s="7" t="s">
        <v>32</v>
      </c>
      <c r="C7" s="25" t="s">
        <v>131</v>
      </c>
      <c r="D7" s="26" t="s">
        <v>226</v>
      </c>
      <c r="E7" s="25" t="s">
        <v>237</v>
      </c>
      <c r="F7" s="26" t="s">
        <v>238</v>
      </c>
      <c r="G7" s="26" t="s">
        <v>239</v>
      </c>
      <c r="H7" s="4">
        <v>10</v>
      </c>
      <c r="I7" s="28"/>
      <c r="J7" s="6">
        <f t="shared" si="0"/>
        <v>0</v>
      </c>
      <c r="K7" s="49">
        <v>0.23</v>
      </c>
      <c r="L7" s="6">
        <f t="shared" si="1"/>
        <v>0</v>
      </c>
      <c r="M7" s="29"/>
    </row>
    <row r="8" spans="1:13" ht="22.5">
      <c r="A8" s="7">
        <v>5</v>
      </c>
      <c r="B8" s="7" t="s">
        <v>33</v>
      </c>
      <c r="C8" s="25" t="s">
        <v>132</v>
      </c>
      <c r="D8" s="26" t="s">
        <v>226</v>
      </c>
      <c r="E8" s="25" t="s">
        <v>237</v>
      </c>
      <c r="F8" s="26" t="s">
        <v>238</v>
      </c>
      <c r="G8" s="26" t="s">
        <v>239</v>
      </c>
      <c r="H8" s="4">
        <v>2</v>
      </c>
      <c r="I8" s="28"/>
      <c r="J8" s="6">
        <f t="shared" si="0"/>
        <v>0</v>
      </c>
      <c r="K8" s="49">
        <v>0.23</v>
      </c>
      <c r="L8" s="6">
        <f t="shared" si="1"/>
        <v>0</v>
      </c>
      <c r="M8" s="29"/>
    </row>
    <row r="9" spans="1:13" ht="22.5">
      <c r="A9" s="7">
        <v>6</v>
      </c>
      <c r="B9" s="7" t="s">
        <v>34</v>
      </c>
      <c r="C9" s="25" t="s">
        <v>133</v>
      </c>
      <c r="D9" s="26" t="s">
        <v>226</v>
      </c>
      <c r="E9" s="25" t="s">
        <v>237</v>
      </c>
      <c r="F9" s="26" t="s">
        <v>238</v>
      </c>
      <c r="G9" s="26" t="s">
        <v>239</v>
      </c>
      <c r="H9" s="4">
        <v>1</v>
      </c>
      <c r="I9" s="28"/>
      <c r="J9" s="6">
        <f t="shared" si="0"/>
        <v>0</v>
      </c>
      <c r="K9" s="49">
        <v>0.23</v>
      </c>
      <c r="L9" s="6">
        <f t="shared" si="1"/>
        <v>0</v>
      </c>
      <c r="M9" s="29"/>
    </row>
    <row r="10" spans="1:13" ht="22.5">
      <c r="A10" s="7">
        <v>7</v>
      </c>
      <c r="B10" s="7" t="s">
        <v>35</v>
      </c>
      <c r="C10" s="25" t="s">
        <v>134</v>
      </c>
      <c r="D10" s="26" t="s">
        <v>227</v>
      </c>
      <c r="E10" s="25" t="s">
        <v>240</v>
      </c>
      <c r="F10" s="26" t="s">
        <v>238</v>
      </c>
      <c r="G10" s="26" t="s">
        <v>241</v>
      </c>
      <c r="H10" s="4">
        <v>7</v>
      </c>
      <c r="I10" s="28"/>
      <c r="J10" s="6">
        <f t="shared" si="0"/>
        <v>0</v>
      </c>
      <c r="K10" s="49">
        <v>0.23</v>
      </c>
      <c r="L10" s="6">
        <f t="shared" si="1"/>
        <v>0</v>
      </c>
      <c r="M10" s="29"/>
    </row>
    <row r="11" spans="1:13" ht="22.5">
      <c r="A11" s="7">
        <v>8</v>
      </c>
      <c r="B11" s="7" t="s">
        <v>36</v>
      </c>
      <c r="C11" s="25" t="s">
        <v>135</v>
      </c>
      <c r="D11" s="26" t="s">
        <v>226</v>
      </c>
      <c r="E11" s="25" t="s">
        <v>242</v>
      </c>
      <c r="F11" s="26" t="s">
        <v>238</v>
      </c>
      <c r="G11" s="26" t="s">
        <v>241</v>
      </c>
      <c r="H11" s="4">
        <v>13</v>
      </c>
      <c r="I11" s="28"/>
      <c r="J11" s="6">
        <f t="shared" si="0"/>
        <v>0</v>
      </c>
      <c r="K11" s="49">
        <v>0.23</v>
      </c>
      <c r="L11" s="6">
        <f t="shared" si="1"/>
        <v>0</v>
      </c>
      <c r="M11" s="29"/>
    </row>
    <row r="12" spans="1:13" ht="22.5">
      <c r="A12" s="7">
        <v>9</v>
      </c>
      <c r="B12" s="7" t="s">
        <v>37</v>
      </c>
      <c r="C12" s="25" t="s">
        <v>136</v>
      </c>
      <c r="D12" s="26" t="s">
        <v>226</v>
      </c>
      <c r="E12" s="25" t="s">
        <v>243</v>
      </c>
      <c r="F12" s="26" t="s">
        <v>244</v>
      </c>
      <c r="G12" s="26" t="s">
        <v>239</v>
      </c>
      <c r="H12" s="4">
        <v>22</v>
      </c>
      <c r="I12" s="28"/>
      <c r="J12" s="6">
        <f t="shared" si="0"/>
        <v>0</v>
      </c>
      <c r="K12" s="49">
        <v>0.23</v>
      </c>
      <c r="L12" s="6">
        <f t="shared" si="1"/>
        <v>0</v>
      </c>
      <c r="M12" s="29"/>
    </row>
    <row r="13" spans="1:13" ht="22.5">
      <c r="A13" s="7">
        <v>10</v>
      </c>
      <c r="B13" s="7" t="s">
        <v>38</v>
      </c>
      <c r="C13" s="25" t="s">
        <v>137</v>
      </c>
      <c r="D13" s="26" t="s">
        <v>228</v>
      </c>
      <c r="E13" s="25" t="s">
        <v>243</v>
      </c>
      <c r="F13" s="26" t="s">
        <v>238</v>
      </c>
      <c r="G13" s="26" t="s">
        <v>239</v>
      </c>
      <c r="H13" s="4">
        <v>3</v>
      </c>
      <c r="I13" s="28"/>
      <c r="J13" s="6">
        <f t="shared" si="0"/>
        <v>0</v>
      </c>
      <c r="K13" s="49">
        <v>0.23</v>
      </c>
      <c r="L13" s="6">
        <f t="shared" si="1"/>
        <v>0</v>
      </c>
      <c r="M13" s="29"/>
    </row>
    <row r="14" spans="1:13" ht="22.5">
      <c r="A14" s="7">
        <v>11</v>
      </c>
      <c r="B14" s="7" t="s">
        <v>39</v>
      </c>
      <c r="C14" s="25" t="s">
        <v>138</v>
      </c>
      <c r="D14" s="26" t="s">
        <v>228</v>
      </c>
      <c r="E14" s="25" t="s">
        <v>243</v>
      </c>
      <c r="F14" s="26" t="s">
        <v>238</v>
      </c>
      <c r="G14" s="26" t="s">
        <v>239</v>
      </c>
      <c r="H14" s="4">
        <v>6</v>
      </c>
      <c r="I14" s="28"/>
      <c r="J14" s="6">
        <f t="shared" si="0"/>
        <v>0</v>
      </c>
      <c r="K14" s="49">
        <v>0.23</v>
      </c>
      <c r="L14" s="6">
        <f t="shared" si="1"/>
        <v>0</v>
      </c>
      <c r="M14" s="29"/>
    </row>
    <row r="15" spans="1:13" ht="22.5">
      <c r="A15" s="7">
        <v>12</v>
      </c>
      <c r="B15" s="7" t="s">
        <v>40</v>
      </c>
      <c r="C15" s="25" t="s">
        <v>139</v>
      </c>
      <c r="D15" s="26" t="s">
        <v>227</v>
      </c>
      <c r="E15" s="25" t="s">
        <v>240</v>
      </c>
      <c r="F15" s="26" t="s">
        <v>238</v>
      </c>
      <c r="G15" s="26" t="s">
        <v>241</v>
      </c>
      <c r="H15" s="4">
        <v>1</v>
      </c>
      <c r="I15" s="28"/>
      <c r="J15" s="6">
        <f t="shared" si="0"/>
        <v>0</v>
      </c>
      <c r="K15" s="49">
        <v>0.23</v>
      </c>
      <c r="L15" s="6">
        <f t="shared" si="1"/>
        <v>0</v>
      </c>
      <c r="M15" s="29"/>
    </row>
    <row r="16" spans="1:13" ht="22.5">
      <c r="A16" s="7">
        <v>13</v>
      </c>
      <c r="B16" s="7" t="s">
        <v>41</v>
      </c>
      <c r="C16" s="25" t="s">
        <v>140</v>
      </c>
      <c r="D16" s="26" t="s">
        <v>229</v>
      </c>
      <c r="E16" s="25" t="s">
        <v>240</v>
      </c>
      <c r="F16" s="26" t="s">
        <v>238</v>
      </c>
      <c r="G16" s="26" t="s">
        <v>239</v>
      </c>
      <c r="H16" s="4">
        <v>27</v>
      </c>
      <c r="I16" s="28"/>
      <c r="J16" s="6">
        <f t="shared" si="0"/>
        <v>0</v>
      </c>
      <c r="K16" s="49">
        <v>0.23</v>
      </c>
      <c r="L16" s="6">
        <f t="shared" si="1"/>
        <v>0</v>
      </c>
      <c r="M16" s="29"/>
    </row>
    <row r="17" spans="1:13" ht="22.5">
      <c r="A17" s="7">
        <v>14</v>
      </c>
      <c r="B17" s="7" t="s">
        <v>42</v>
      </c>
      <c r="C17" s="25" t="s">
        <v>141</v>
      </c>
      <c r="D17" s="26" t="s">
        <v>228</v>
      </c>
      <c r="E17" s="25" t="s">
        <v>243</v>
      </c>
      <c r="F17" s="26" t="s">
        <v>238</v>
      </c>
      <c r="G17" s="26" t="s">
        <v>239</v>
      </c>
      <c r="H17" s="4">
        <v>8</v>
      </c>
      <c r="I17" s="28"/>
      <c r="J17" s="6">
        <f t="shared" si="0"/>
        <v>0</v>
      </c>
      <c r="K17" s="49">
        <v>0.23</v>
      </c>
      <c r="L17" s="6">
        <f t="shared" si="1"/>
        <v>0</v>
      </c>
      <c r="M17" s="29"/>
    </row>
    <row r="18" spans="1:13" ht="22.5">
      <c r="A18" s="7">
        <v>15</v>
      </c>
      <c r="B18" s="7" t="s">
        <v>43</v>
      </c>
      <c r="C18" s="25" t="s">
        <v>142</v>
      </c>
      <c r="D18" s="26" t="s">
        <v>228</v>
      </c>
      <c r="E18" s="25" t="s">
        <v>243</v>
      </c>
      <c r="F18" s="26" t="s">
        <v>238</v>
      </c>
      <c r="G18" s="26" t="s">
        <v>239</v>
      </c>
      <c r="H18" s="4">
        <v>29</v>
      </c>
      <c r="I18" s="28"/>
      <c r="J18" s="6">
        <f t="shared" si="0"/>
        <v>0</v>
      </c>
      <c r="K18" s="49">
        <v>0.23</v>
      </c>
      <c r="L18" s="6">
        <f t="shared" si="1"/>
        <v>0</v>
      </c>
      <c r="M18" s="29"/>
    </row>
    <row r="19" spans="1:13" ht="22.5">
      <c r="A19" s="7">
        <v>16</v>
      </c>
      <c r="B19" s="7" t="s">
        <v>44</v>
      </c>
      <c r="C19" s="25" t="s">
        <v>143</v>
      </c>
      <c r="D19" s="26" t="s">
        <v>228</v>
      </c>
      <c r="E19" s="25" t="s">
        <v>237</v>
      </c>
      <c r="F19" s="26" t="s">
        <v>238</v>
      </c>
      <c r="G19" s="26" t="s">
        <v>239</v>
      </c>
      <c r="H19" s="4">
        <v>22</v>
      </c>
      <c r="I19" s="28"/>
      <c r="J19" s="6">
        <f t="shared" si="0"/>
        <v>0</v>
      </c>
      <c r="K19" s="49">
        <v>0.23</v>
      </c>
      <c r="L19" s="6">
        <f t="shared" si="1"/>
        <v>0</v>
      </c>
      <c r="M19" s="29"/>
    </row>
    <row r="20" spans="1:13" ht="22.5">
      <c r="A20" s="7">
        <v>17</v>
      </c>
      <c r="B20" s="7" t="s">
        <v>45</v>
      </c>
      <c r="C20" s="25" t="s">
        <v>144</v>
      </c>
      <c r="D20" s="26" t="s">
        <v>228</v>
      </c>
      <c r="E20" s="25" t="s">
        <v>237</v>
      </c>
      <c r="F20" s="26" t="s">
        <v>238</v>
      </c>
      <c r="G20" s="26" t="s">
        <v>239</v>
      </c>
      <c r="H20" s="4">
        <v>9</v>
      </c>
      <c r="I20" s="28"/>
      <c r="J20" s="6">
        <f t="shared" si="0"/>
        <v>0</v>
      </c>
      <c r="K20" s="49">
        <v>0.23</v>
      </c>
      <c r="L20" s="6">
        <f t="shared" si="1"/>
        <v>0</v>
      </c>
      <c r="M20" s="29"/>
    </row>
    <row r="21" spans="1:13" ht="22.5">
      <c r="A21" s="7">
        <v>18</v>
      </c>
      <c r="B21" s="7" t="s">
        <v>46</v>
      </c>
      <c r="C21" s="25" t="s">
        <v>145</v>
      </c>
      <c r="D21" s="26" t="s">
        <v>226</v>
      </c>
      <c r="E21" s="25" t="s">
        <v>243</v>
      </c>
      <c r="F21" s="26" t="s">
        <v>244</v>
      </c>
      <c r="G21" s="26" t="s">
        <v>239</v>
      </c>
      <c r="H21" s="4">
        <v>1</v>
      </c>
      <c r="I21" s="28"/>
      <c r="J21" s="6">
        <f t="shared" si="0"/>
        <v>0</v>
      </c>
      <c r="K21" s="49">
        <v>0.23</v>
      </c>
      <c r="L21" s="6">
        <f t="shared" si="1"/>
        <v>0</v>
      </c>
      <c r="M21" s="29"/>
    </row>
    <row r="22" spans="1:13" ht="22.5">
      <c r="A22" s="7">
        <v>19</v>
      </c>
      <c r="B22" s="7" t="s">
        <v>47</v>
      </c>
      <c r="C22" s="25" t="s">
        <v>146</v>
      </c>
      <c r="D22" s="26" t="s">
        <v>226</v>
      </c>
      <c r="E22" s="25" t="s">
        <v>243</v>
      </c>
      <c r="F22" s="26" t="s">
        <v>238</v>
      </c>
      <c r="G22" s="26" t="s">
        <v>239</v>
      </c>
      <c r="H22" s="4">
        <v>1</v>
      </c>
      <c r="I22" s="28"/>
      <c r="J22" s="6">
        <f t="shared" si="0"/>
        <v>0</v>
      </c>
      <c r="K22" s="49">
        <v>0.23</v>
      </c>
      <c r="L22" s="6">
        <f t="shared" si="1"/>
        <v>0</v>
      </c>
      <c r="M22" s="29"/>
    </row>
    <row r="23" spans="1:13" ht="22.5">
      <c r="A23" s="7">
        <v>20</v>
      </c>
      <c r="B23" s="7" t="s">
        <v>48</v>
      </c>
      <c r="C23" s="25" t="s">
        <v>147</v>
      </c>
      <c r="D23" s="26" t="s">
        <v>230</v>
      </c>
      <c r="E23" s="25" t="s">
        <v>240</v>
      </c>
      <c r="F23" s="26" t="s">
        <v>238</v>
      </c>
      <c r="G23" s="26" t="s">
        <v>241</v>
      </c>
      <c r="H23" s="4">
        <v>27</v>
      </c>
      <c r="I23" s="28"/>
      <c r="J23" s="6">
        <f t="shared" si="0"/>
        <v>0</v>
      </c>
      <c r="K23" s="49">
        <v>0.23</v>
      </c>
      <c r="L23" s="6">
        <f t="shared" si="1"/>
        <v>0</v>
      </c>
      <c r="M23" s="29"/>
    </row>
    <row r="24" spans="1:13" ht="22.5">
      <c r="A24" s="7">
        <v>21</v>
      </c>
      <c r="B24" s="7" t="s">
        <v>49</v>
      </c>
      <c r="C24" s="25" t="s">
        <v>148</v>
      </c>
      <c r="D24" s="26" t="s">
        <v>227</v>
      </c>
      <c r="E24" s="25" t="s">
        <v>240</v>
      </c>
      <c r="F24" s="26" t="s">
        <v>238</v>
      </c>
      <c r="G24" s="26" t="s">
        <v>241</v>
      </c>
      <c r="H24" s="4">
        <v>1</v>
      </c>
      <c r="I24" s="28"/>
      <c r="J24" s="6">
        <f t="shared" si="0"/>
        <v>0</v>
      </c>
      <c r="K24" s="49">
        <v>0.23</v>
      </c>
      <c r="L24" s="6">
        <f t="shared" si="1"/>
        <v>0</v>
      </c>
      <c r="M24" s="29"/>
    </row>
    <row r="25" spans="1:13" ht="22.5">
      <c r="A25" s="7">
        <v>22</v>
      </c>
      <c r="B25" s="7" t="s">
        <v>50</v>
      </c>
      <c r="C25" s="25" t="s">
        <v>149</v>
      </c>
      <c r="D25" s="26" t="s">
        <v>226</v>
      </c>
      <c r="E25" s="25" t="s">
        <v>237</v>
      </c>
      <c r="F25" s="26" t="s">
        <v>238</v>
      </c>
      <c r="G25" s="26" t="s">
        <v>239</v>
      </c>
      <c r="H25" s="4">
        <v>36</v>
      </c>
      <c r="I25" s="28"/>
      <c r="J25" s="6">
        <f t="shared" si="0"/>
        <v>0</v>
      </c>
      <c r="K25" s="49">
        <v>0.23</v>
      </c>
      <c r="L25" s="6">
        <f t="shared" si="1"/>
        <v>0</v>
      </c>
      <c r="M25" s="29"/>
    </row>
    <row r="26" spans="1:13" ht="22.5">
      <c r="A26" s="7">
        <v>23</v>
      </c>
      <c r="B26" s="7" t="s">
        <v>51</v>
      </c>
      <c r="C26" s="25" t="s">
        <v>150</v>
      </c>
      <c r="D26" s="26" t="s">
        <v>226</v>
      </c>
      <c r="E26" s="25" t="s">
        <v>237</v>
      </c>
      <c r="F26" s="26" t="s">
        <v>238</v>
      </c>
      <c r="G26" s="26" t="s">
        <v>239</v>
      </c>
      <c r="H26" s="4">
        <v>18</v>
      </c>
      <c r="I26" s="28"/>
      <c r="J26" s="6">
        <f t="shared" si="0"/>
        <v>0</v>
      </c>
      <c r="K26" s="49">
        <v>0.23</v>
      </c>
      <c r="L26" s="6">
        <f t="shared" si="1"/>
        <v>0</v>
      </c>
      <c r="M26" s="29"/>
    </row>
    <row r="27" spans="1:13" ht="22.5">
      <c r="A27" s="7">
        <v>24</v>
      </c>
      <c r="B27" s="7" t="s">
        <v>52</v>
      </c>
      <c r="C27" s="25" t="s">
        <v>151</v>
      </c>
      <c r="D27" s="26" t="s">
        <v>226</v>
      </c>
      <c r="E27" s="25" t="s">
        <v>243</v>
      </c>
      <c r="F27" s="26" t="s">
        <v>238</v>
      </c>
      <c r="G27" s="26" t="s">
        <v>239</v>
      </c>
      <c r="H27" s="4">
        <v>15</v>
      </c>
      <c r="I27" s="28"/>
      <c r="J27" s="6">
        <f t="shared" si="0"/>
        <v>0</v>
      </c>
      <c r="K27" s="49">
        <v>0.23</v>
      </c>
      <c r="L27" s="6">
        <f t="shared" si="1"/>
        <v>0</v>
      </c>
      <c r="M27" s="29"/>
    </row>
    <row r="28" spans="1:13" ht="22.5">
      <c r="A28" s="7">
        <v>25</v>
      </c>
      <c r="B28" s="7" t="s">
        <v>53</v>
      </c>
      <c r="C28" s="25" t="s">
        <v>152</v>
      </c>
      <c r="D28" s="26" t="s">
        <v>226</v>
      </c>
      <c r="E28" s="25" t="s">
        <v>237</v>
      </c>
      <c r="F28" s="26" t="s">
        <v>238</v>
      </c>
      <c r="G28" s="26" t="s">
        <v>239</v>
      </c>
      <c r="H28" s="4">
        <v>16</v>
      </c>
      <c r="I28" s="28"/>
      <c r="J28" s="6">
        <f t="shared" si="0"/>
        <v>0</v>
      </c>
      <c r="K28" s="49">
        <v>0.23</v>
      </c>
      <c r="L28" s="6">
        <f t="shared" si="1"/>
        <v>0</v>
      </c>
      <c r="M28" s="29"/>
    </row>
    <row r="29" spans="1:13" ht="22.5">
      <c r="A29" s="7">
        <v>26</v>
      </c>
      <c r="B29" s="7" t="s">
        <v>54</v>
      </c>
      <c r="C29" s="25" t="s">
        <v>153</v>
      </c>
      <c r="D29" s="26" t="s">
        <v>226</v>
      </c>
      <c r="E29" s="25" t="s">
        <v>237</v>
      </c>
      <c r="F29" s="26" t="s">
        <v>238</v>
      </c>
      <c r="G29" s="26" t="s">
        <v>239</v>
      </c>
      <c r="H29" s="4">
        <v>2</v>
      </c>
      <c r="I29" s="28"/>
      <c r="J29" s="6">
        <f t="shared" si="0"/>
        <v>0</v>
      </c>
      <c r="K29" s="49">
        <v>0.23</v>
      </c>
      <c r="L29" s="6">
        <f t="shared" si="1"/>
        <v>0</v>
      </c>
      <c r="M29" s="29"/>
    </row>
    <row r="30" spans="1:13" ht="22.5">
      <c r="A30" s="7">
        <v>27</v>
      </c>
      <c r="B30" s="7" t="s">
        <v>55</v>
      </c>
      <c r="C30" s="25" t="s">
        <v>154</v>
      </c>
      <c r="D30" s="26" t="s">
        <v>226</v>
      </c>
      <c r="E30" s="25" t="s">
        <v>237</v>
      </c>
      <c r="F30" s="26" t="s">
        <v>238</v>
      </c>
      <c r="G30" s="26" t="s">
        <v>239</v>
      </c>
      <c r="H30" s="4">
        <v>12</v>
      </c>
      <c r="I30" s="28"/>
      <c r="J30" s="6">
        <f t="shared" si="0"/>
        <v>0</v>
      </c>
      <c r="K30" s="49">
        <v>0.23</v>
      </c>
      <c r="L30" s="6">
        <f t="shared" si="1"/>
        <v>0</v>
      </c>
      <c r="M30" s="29"/>
    </row>
    <row r="31" spans="1:13" ht="22.5">
      <c r="A31" s="7">
        <v>28</v>
      </c>
      <c r="B31" s="7" t="s">
        <v>56</v>
      </c>
      <c r="C31" s="25" t="s">
        <v>144</v>
      </c>
      <c r="D31" s="26" t="s">
        <v>226</v>
      </c>
      <c r="E31" s="25" t="s">
        <v>237</v>
      </c>
      <c r="F31" s="26" t="s">
        <v>238</v>
      </c>
      <c r="G31" s="26" t="s">
        <v>239</v>
      </c>
      <c r="H31" s="4">
        <v>9</v>
      </c>
      <c r="I31" s="28"/>
      <c r="J31" s="6">
        <f t="shared" si="0"/>
        <v>0</v>
      </c>
      <c r="K31" s="49">
        <v>0.23</v>
      </c>
      <c r="L31" s="6">
        <f t="shared" si="1"/>
        <v>0</v>
      </c>
      <c r="M31" s="29"/>
    </row>
    <row r="32" spans="1:13" ht="22.5">
      <c r="A32" s="7">
        <v>29</v>
      </c>
      <c r="B32" s="7" t="s">
        <v>57</v>
      </c>
      <c r="C32" s="25" t="s">
        <v>155</v>
      </c>
      <c r="D32" s="26" t="s">
        <v>226</v>
      </c>
      <c r="E32" s="25" t="s">
        <v>237</v>
      </c>
      <c r="F32" s="26" t="s">
        <v>238</v>
      </c>
      <c r="G32" s="26" t="s">
        <v>239</v>
      </c>
      <c r="H32" s="4">
        <v>11</v>
      </c>
      <c r="I32" s="28"/>
      <c r="J32" s="6">
        <f t="shared" si="0"/>
        <v>0</v>
      </c>
      <c r="K32" s="49">
        <v>0.23</v>
      </c>
      <c r="L32" s="6">
        <f t="shared" si="1"/>
        <v>0</v>
      </c>
      <c r="M32" s="29"/>
    </row>
    <row r="33" spans="1:13" ht="33.75">
      <c r="A33" s="7">
        <v>30</v>
      </c>
      <c r="B33" s="7" t="s">
        <v>58</v>
      </c>
      <c r="C33" s="25" t="s">
        <v>156</v>
      </c>
      <c r="D33" s="26" t="s">
        <v>226</v>
      </c>
      <c r="E33" s="25" t="s">
        <v>237</v>
      </c>
      <c r="F33" s="26" t="s">
        <v>238</v>
      </c>
      <c r="G33" s="26" t="s">
        <v>239</v>
      </c>
      <c r="H33" s="4">
        <v>7</v>
      </c>
      <c r="I33" s="28"/>
      <c r="J33" s="6">
        <f t="shared" si="0"/>
        <v>0</v>
      </c>
      <c r="K33" s="49">
        <v>0.23</v>
      </c>
      <c r="L33" s="6">
        <f t="shared" si="1"/>
        <v>0</v>
      </c>
      <c r="M33" s="29"/>
    </row>
    <row r="34" spans="1:13" ht="22.5">
      <c r="A34" s="7">
        <v>31</v>
      </c>
      <c r="B34" s="7" t="s">
        <v>59</v>
      </c>
      <c r="C34" s="25" t="s">
        <v>157</v>
      </c>
      <c r="D34" s="26" t="s">
        <v>226</v>
      </c>
      <c r="E34" s="25" t="s">
        <v>243</v>
      </c>
      <c r="F34" s="26" t="s">
        <v>238</v>
      </c>
      <c r="G34" s="26" t="s">
        <v>239</v>
      </c>
      <c r="H34" s="4">
        <v>10</v>
      </c>
      <c r="I34" s="28"/>
      <c r="J34" s="6">
        <f t="shared" si="0"/>
        <v>0</v>
      </c>
      <c r="K34" s="49">
        <v>0.23</v>
      </c>
      <c r="L34" s="6">
        <f t="shared" si="1"/>
        <v>0</v>
      </c>
      <c r="M34" s="29"/>
    </row>
    <row r="35" spans="1:13" ht="22.5">
      <c r="A35" s="7">
        <v>32</v>
      </c>
      <c r="B35" s="7" t="s">
        <v>60</v>
      </c>
      <c r="C35" s="25" t="s">
        <v>158</v>
      </c>
      <c r="D35" s="26" t="s">
        <v>226</v>
      </c>
      <c r="E35" s="25" t="s">
        <v>243</v>
      </c>
      <c r="F35" s="26" t="s">
        <v>238</v>
      </c>
      <c r="G35" s="26" t="s">
        <v>239</v>
      </c>
      <c r="H35" s="4">
        <v>2</v>
      </c>
      <c r="I35" s="28"/>
      <c r="J35" s="6">
        <f t="shared" si="0"/>
        <v>0</v>
      </c>
      <c r="K35" s="49">
        <v>0.23</v>
      </c>
      <c r="L35" s="6">
        <f t="shared" si="1"/>
        <v>0</v>
      </c>
      <c r="M35" s="29"/>
    </row>
    <row r="36" spans="1:13" ht="22.5">
      <c r="A36" s="7">
        <v>33</v>
      </c>
      <c r="B36" s="7" t="s">
        <v>61</v>
      </c>
      <c r="C36" s="25" t="s">
        <v>159</v>
      </c>
      <c r="D36" s="26" t="s">
        <v>226</v>
      </c>
      <c r="E36" s="25" t="s">
        <v>237</v>
      </c>
      <c r="F36" s="26" t="s">
        <v>238</v>
      </c>
      <c r="G36" s="26" t="s">
        <v>239</v>
      </c>
      <c r="H36" s="4">
        <v>30</v>
      </c>
      <c r="I36" s="28"/>
      <c r="J36" s="6">
        <f t="shared" si="0"/>
        <v>0</v>
      </c>
      <c r="K36" s="49">
        <v>0.23</v>
      </c>
      <c r="L36" s="6">
        <f t="shared" si="1"/>
        <v>0</v>
      </c>
      <c r="M36" s="29"/>
    </row>
    <row r="37" spans="1:13" ht="22.5">
      <c r="A37" s="7">
        <v>34</v>
      </c>
      <c r="B37" s="7" t="s">
        <v>62</v>
      </c>
      <c r="C37" s="25" t="s">
        <v>160</v>
      </c>
      <c r="D37" s="26" t="s">
        <v>228</v>
      </c>
      <c r="E37" s="25" t="s">
        <v>243</v>
      </c>
      <c r="F37" s="26" t="s">
        <v>238</v>
      </c>
      <c r="G37" s="26" t="s">
        <v>239</v>
      </c>
      <c r="H37" s="4">
        <v>1</v>
      </c>
      <c r="I37" s="28"/>
      <c r="J37" s="6">
        <f t="shared" si="0"/>
        <v>0</v>
      </c>
      <c r="K37" s="49">
        <v>0.23</v>
      </c>
      <c r="L37" s="6">
        <f t="shared" si="1"/>
        <v>0</v>
      </c>
      <c r="M37" s="29"/>
    </row>
    <row r="38" spans="1:13" ht="22.5">
      <c r="A38" s="7">
        <v>35</v>
      </c>
      <c r="B38" s="7" t="s">
        <v>63</v>
      </c>
      <c r="C38" s="25" t="s">
        <v>161</v>
      </c>
      <c r="D38" s="26" t="s">
        <v>226</v>
      </c>
      <c r="E38" s="25" t="s">
        <v>240</v>
      </c>
      <c r="F38" s="26" t="s">
        <v>238</v>
      </c>
      <c r="G38" s="26" t="s">
        <v>239</v>
      </c>
      <c r="H38" s="4">
        <v>5</v>
      </c>
      <c r="I38" s="28"/>
      <c r="J38" s="6">
        <f t="shared" si="0"/>
        <v>0</v>
      </c>
      <c r="K38" s="49">
        <v>0.23</v>
      </c>
      <c r="L38" s="6">
        <f t="shared" si="1"/>
        <v>0</v>
      </c>
      <c r="M38" s="29"/>
    </row>
    <row r="39" spans="1:13" ht="22.5">
      <c r="A39" s="7">
        <v>36</v>
      </c>
      <c r="B39" s="7" t="s">
        <v>64</v>
      </c>
      <c r="C39" s="25" t="s">
        <v>162</v>
      </c>
      <c r="D39" s="26" t="s">
        <v>231</v>
      </c>
      <c r="E39" s="25" t="s">
        <v>237</v>
      </c>
      <c r="F39" s="26" t="s">
        <v>238</v>
      </c>
      <c r="G39" s="26" t="s">
        <v>239</v>
      </c>
      <c r="H39" s="4">
        <v>2</v>
      </c>
      <c r="I39" s="28"/>
      <c r="J39" s="6">
        <f t="shared" si="0"/>
        <v>0</v>
      </c>
      <c r="K39" s="49">
        <v>0.23</v>
      </c>
      <c r="L39" s="6">
        <f t="shared" si="1"/>
        <v>0</v>
      </c>
      <c r="M39" s="29"/>
    </row>
    <row r="40" spans="1:13" ht="22.5">
      <c r="A40" s="7">
        <v>37</v>
      </c>
      <c r="B40" s="7" t="s">
        <v>65</v>
      </c>
      <c r="C40" s="25" t="s">
        <v>163</v>
      </c>
      <c r="D40" s="26" t="s">
        <v>232</v>
      </c>
      <c r="E40" s="25" t="s">
        <v>243</v>
      </c>
      <c r="F40" s="26" t="s">
        <v>244</v>
      </c>
      <c r="G40" s="26" t="s">
        <v>239</v>
      </c>
      <c r="H40" s="4">
        <v>1</v>
      </c>
      <c r="I40" s="28"/>
      <c r="J40" s="6">
        <f t="shared" si="0"/>
        <v>0</v>
      </c>
      <c r="K40" s="49">
        <v>0.23</v>
      </c>
      <c r="L40" s="6">
        <f t="shared" si="1"/>
        <v>0</v>
      </c>
      <c r="M40" s="29"/>
    </row>
    <row r="41" spans="1:13" ht="22.5">
      <c r="A41" s="7">
        <v>38</v>
      </c>
      <c r="B41" s="7" t="s">
        <v>66</v>
      </c>
      <c r="C41" s="25" t="s">
        <v>163</v>
      </c>
      <c r="D41" s="26" t="s">
        <v>231</v>
      </c>
      <c r="E41" s="25" t="s">
        <v>243</v>
      </c>
      <c r="F41" s="26" t="s">
        <v>244</v>
      </c>
      <c r="G41" s="26" t="s">
        <v>239</v>
      </c>
      <c r="H41" s="4">
        <v>1</v>
      </c>
      <c r="I41" s="28"/>
      <c r="J41" s="6">
        <f t="shared" si="0"/>
        <v>0</v>
      </c>
      <c r="K41" s="49">
        <v>0.23</v>
      </c>
      <c r="L41" s="6">
        <f t="shared" si="1"/>
        <v>0</v>
      </c>
      <c r="M41" s="29"/>
    </row>
    <row r="42" spans="1:13" ht="22.5">
      <c r="A42" s="7">
        <v>39</v>
      </c>
      <c r="B42" s="7" t="s">
        <v>67</v>
      </c>
      <c r="C42" s="39" t="s">
        <v>164</v>
      </c>
      <c r="D42" s="26" t="s">
        <v>231</v>
      </c>
      <c r="E42" s="25" t="s">
        <v>243</v>
      </c>
      <c r="F42" s="26" t="s">
        <v>244</v>
      </c>
      <c r="G42" s="26" t="s">
        <v>239</v>
      </c>
      <c r="H42" s="4">
        <v>2</v>
      </c>
      <c r="I42" s="28"/>
      <c r="J42" s="6">
        <f t="shared" si="0"/>
        <v>0</v>
      </c>
      <c r="K42" s="49">
        <v>0.23</v>
      </c>
      <c r="L42" s="6">
        <f t="shared" si="1"/>
        <v>0</v>
      </c>
      <c r="M42" s="29"/>
    </row>
    <row r="43" spans="1:13" ht="22.5">
      <c r="A43" s="7">
        <v>40</v>
      </c>
      <c r="B43" s="7" t="s">
        <v>68</v>
      </c>
      <c r="C43" s="39" t="s">
        <v>165</v>
      </c>
      <c r="D43" s="26" t="s">
        <v>231</v>
      </c>
      <c r="E43" s="25" t="s">
        <v>243</v>
      </c>
      <c r="F43" s="26" t="s">
        <v>238</v>
      </c>
      <c r="G43" s="26" t="s">
        <v>239</v>
      </c>
      <c r="H43" s="4">
        <v>5</v>
      </c>
      <c r="I43" s="28"/>
      <c r="J43" s="6">
        <f t="shared" si="0"/>
        <v>0</v>
      </c>
      <c r="K43" s="49">
        <v>0.23</v>
      </c>
      <c r="L43" s="6">
        <f t="shared" si="1"/>
        <v>0</v>
      </c>
      <c r="M43" s="29"/>
    </row>
    <row r="44" spans="1:13" ht="22.5">
      <c r="A44" s="7">
        <v>41</v>
      </c>
      <c r="B44" s="7" t="s">
        <v>69</v>
      </c>
      <c r="C44" s="39" t="s">
        <v>166</v>
      </c>
      <c r="D44" s="26" t="s">
        <v>231</v>
      </c>
      <c r="E44" s="25" t="s">
        <v>243</v>
      </c>
      <c r="F44" s="26" t="s">
        <v>238</v>
      </c>
      <c r="G44" s="26" t="s">
        <v>239</v>
      </c>
      <c r="H44" s="4">
        <v>2</v>
      </c>
      <c r="I44" s="28"/>
      <c r="J44" s="6">
        <f t="shared" si="0"/>
        <v>0</v>
      </c>
      <c r="K44" s="49">
        <v>0.23</v>
      </c>
      <c r="L44" s="6">
        <f t="shared" si="1"/>
        <v>0</v>
      </c>
      <c r="M44" s="29"/>
    </row>
    <row r="45" spans="1:13" ht="33.75">
      <c r="A45" s="7">
        <v>42</v>
      </c>
      <c r="B45" s="7" t="s">
        <v>70</v>
      </c>
      <c r="C45" s="39" t="s">
        <v>167</v>
      </c>
      <c r="D45" s="26" t="s">
        <v>226</v>
      </c>
      <c r="E45" s="25" t="s">
        <v>245</v>
      </c>
      <c r="F45" s="26" t="s">
        <v>246</v>
      </c>
      <c r="G45" s="26" t="s">
        <v>247</v>
      </c>
      <c r="H45" s="4">
        <v>61</v>
      </c>
      <c r="I45" s="28"/>
      <c r="J45" s="6">
        <f t="shared" si="0"/>
        <v>0</v>
      </c>
      <c r="K45" s="49">
        <v>0.23</v>
      </c>
      <c r="L45" s="6">
        <f t="shared" si="1"/>
        <v>0</v>
      </c>
      <c r="M45" s="29"/>
    </row>
    <row r="46" spans="1:13" ht="33.75">
      <c r="A46" s="7">
        <v>43</v>
      </c>
      <c r="B46" s="7" t="s">
        <v>71</v>
      </c>
      <c r="C46" s="39" t="s">
        <v>168</v>
      </c>
      <c r="D46" s="26" t="s">
        <v>226</v>
      </c>
      <c r="E46" s="25" t="s">
        <v>245</v>
      </c>
      <c r="F46" s="26" t="s">
        <v>246</v>
      </c>
      <c r="G46" s="26" t="s">
        <v>247</v>
      </c>
      <c r="H46" s="4">
        <v>1</v>
      </c>
      <c r="I46" s="28"/>
      <c r="J46" s="6">
        <f t="shared" si="0"/>
        <v>0</v>
      </c>
      <c r="K46" s="49">
        <v>0.23</v>
      </c>
      <c r="L46" s="6">
        <f t="shared" si="1"/>
        <v>0</v>
      </c>
      <c r="M46" s="29"/>
    </row>
    <row r="47" spans="1:13" ht="33.75">
      <c r="A47" s="7">
        <v>44</v>
      </c>
      <c r="B47" s="7" t="s">
        <v>72</v>
      </c>
      <c r="C47" s="39" t="s">
        <v>169</v>
      </c>
      <c r="D47" s="26" t="s">
        <v>226</v>
      </c>
      <c r="E47" s="25" t="s">
        <v>248</v>
      </c>
      <c r="F47" s="26" t="s">
        <v>246</v>
      </c>
      <c r="G47" s="26" t="s">
        <v>247</v>
      </c>
      <c r="H47" s="4">
        <v>5025</v>
      </c>
      <c r="I47" s="28"/>
      <c r="J47" s="6">
        <f t="shared" si="0"/>
        <v>0</v>
      </c>
      <c r="K47" s="49">
        <v>0.23</v>
      </c>
      <c r="L47" s="6">
        <f t="shared" si="1"/>
        <v>0</v>
      </c>
      <c r="M47" s="29"/>
    </row>
    <row r="48" spans="1:13" ht="33.75">
      <c r="A48" s="7">
        <v>45</v>
      </c>
      <c r="B48" s="7" t="s">
        <v>73</v>
      </c>
      <c r="C48" s="39" t="s">
        <v>170</v>
      </c>
      <c r="D48" s="26" t="s">
        <v>226</v>
      </c>
      <c r="E48" s="25" t="s">
        <v>248</v>
      </c>
      <c r="F48" s="26" t="s">
        <v>246</v>
      </c>
      <c r="G48" s="26" t="s">
        <v>247</v>
      </c>
      <c r="H48" s="4">
        <v>456</v>
      </c>
      <c r="I48" s="28"/>
      <c r="J48" s="6">
        <f t="shared" si="0"/>
        <v>0</v>
      </c>
      <c r="K48" s="49">
        <v>0.23</v>
      </c>
      <c r="L48" s="6">
        <f t="shared" si="1"/>
        <v>0</v>
      </c>
      <c r="M48" s="29"/>
    </row>
    <row r="49" spans="1:13" ht="33.75">
      <c r="A49" s="7">
        <v>46</v>
      </c>
      <c r="B49" s="7" t="s">
        <v>74</v>
      </c>
      <c r="C49" s="39" t="s">
        <v>171</v>
      </c>
      <c r="D49" s="26" t="s">
        <v>228</v>
      </c>
      <c r="E49" s="25" t="s">
        <v>248</v>
      </c>
      <c r="F49" s="26" t="s">
        <v>246</v>
      </c>
      <c r="G49" s="26" t="s">
        <v>247</v>
      </c>
      <c r="H49" s="4">
        <v>4062</v>
      </c>
      <c r="I49" s="28"/>
      <c r="J49" s="6">
        <f t="shared" si="0"/>
        <v>0</v>
      </c>
      <c r="K49" s="49">
        <v>0.23</v>
      </c>
      <c r="L49" s="6">
        <f t="shared" si="1"/>
        <v>0</v>
      </c>
      <c r="M49" s="29"/>
    </row>
    <row r="50" spans="1:13" ht="33.75">
      <c r="A50" s="7">
        <v>47</v>
      </c>
      <c r="B50" s="7" t="s">
        <v>75</v>
      </c>
      <c r="C50" s="39" t="s">
        <v>172</v>
      </c>
      <c r="D50" s="26" t="s">
        <v>228</v>
      </c>
      <c r="E50" s="25" t="s">
        <v>243</v>
      </c>
      <c r="F50" s="26" t="s">
        <v>238</v>
      </c>
      <c r="G50" s="26" t="s">
        <v>239</v>
      </c>
      <c r="H50" s="4">
        <v>4</v>
      </c>
      <c r="I50" s="28"/>
      <c r="J50" s="6">
        <f t="shared" si="0"/>
        <v>0</v>
      </c>
      <c r="K50" s="49">
        <v>0.23</v>
      </c>
      <c r="L50" s="6">
        <f t="shared" si="1"/>
        <v>0</v>
      </c>
      <c r="M50" s="29"/>
    </row>
    <row r="51" spans="1:13" ht="22.5">
      <c r="A51" s="7">
        <v>48</v>
      </c>
      <c r="B51" s="7" t="s">
        <v>76</v>
      </c>
      <c r="C51" s="39" t="s">
        <v>173</v>
      </c>
      <c r="D51" s="26" t="s">
        <v>227</v>
      </c>
      <c r="E51" s="25" t="s">
        <v>240</v>
      </c>
      <c r="F51" s="26" t="s">
        <v>238</v>
      </c>
      <c r="G51" s="26" t="s">
        <v>241</v>
      </c>
      <c r="H51" s="4">
        <v>7</v>
      </c>
      <c r="I51" s="28"/>
      <c r="J51" s="6">
        <f t="shared" si="0"/>
        <v>0</v>
      </c>
      <c r="K51" s="49">
        <v>0.23</v>
      </c>
      <c r="L51" s="6">
        <f t="shared" si="1"/>
        <v>0</v>
      </c>
      <c r="M51" s="29"/>
    </row>
    <row r="52" spans="1:13" ht="22.5">
      <c r="A52" s="7">
        <v>49</v>
      </c>
      <c r="B52" s="7" t="s">
        <v>77</v>
      </c>
      <c r="C52" s="39" t="s">
        <v>174</v>
      </c>
      <c r="D52" s="26" t="s">
        <v>227</v>
      </c>
      <c r="E52" s="25" t="s">
        <v>240</v>
      </c>
      <c r="F52" s="26" t="s">
        <v>238</v>
      </c>
      <c r="G52" s="26" t="s">
        <v>241</v>
      </c>
      <c r="H52" s="4">
        <v>9</v>
      </c>
      <c r="I52" s="28"/>
      <c r="J52" s="6">
        <f t="shared" si="0"/>
        <v>0</v>
      </c>
      <c r="K52" s="49">
        <v>0.23</v>
      </c>
      <c r="L52" s="6">
        <f t="shared" si="1"/>
        <v>0</v>
      </c>
      <c r="M52" s="29"/>
    </row>
    <row r="53" spans="1:13" ht="22.5">
      <c r="A53" s="7">
        <v>50</v>
      </c>
      <c r="B53" s="7" t="s">
        <v>78</v>
      </c>
      <c r="C53" s="39" t="s">
        <v>175</v>
      </c>
      <c r="D53" s="26" t="s">
        <v>228</v>
      </c>
      <c r="E53" s="25" t="s">
        <v>243</v>
      </c>
      <c r="F53" s="26" t="s">
        <v>238</v>
      </c>
      <c r="G53" s="26" t="s">
        <v>239</v>
      </c>
      <c r="H53" s="4">
        <v>2</v>
      </c>
      <c r="I53" s="28"/>
      <c r="J53" s="6">
        <f t="shared" si="0"/>
        <v>0</v>
      </c>
      <c r="K53" s="49">
        <v>0.23</v>
      </c>
      <c r="L53" s="6">
        <f t="shared" si="1"/>
        <v>0</v>
      </c>
      <c r="M53" s="29"/>
    </row>
    <row r="54" spans="1:13" ht="22.5">
      <c r="A54" s="7">
        <v>51</v>
      </c>
      <c r="B54" s="7" t="s">
        <v>79</v>
      </c>
      <c r="C54" s="39" t="s">
        <v>176</v>
      </c>
      <c r="D54" s="26" t="s">
        <v>228</v>
      </c>
      <c r="E54" s="25" t="s">
        <v>243</v>
      </c>
      <c r="F54" s="26" t="s">
        <v>238</v>
      </c>
      <c r="G54" s="26" t="s">
        <v>239</v>
      </c>
      <c r="H54" s="4">
        <v>3</v>
      </c>
      <c r="I54" s="28"/>
      <c r="J54" s="6">
        <f t="shared" si="0"/>
        <v>0</v>
      </c>
      <c r="K54" s="49">
        <v>0.23</v>
      </c>
      <c r="L54" s="6">
        <f t="shared" si="1"/>
        <v>0</v>
      </c>
      <c r="M54" s="29"/>
    </row>
    <row r="55" spans="1:13" ht="22.5">
      <c r="A55" s="7">
        <v>52</v>
      </c>
      <c r="B55" s="7" t="s">
        <v>80</v>
      </c>
      <c r="C55" s="39" t="s">
        <v>177</v>
      </c>
      <c r="D55" s="26" t="s">
        <v>228</v>
      </c>
      <c r="E55" s="25" t="s">
        <v>243</v>
      </c>
      <c r="F55" s="26" t="s">
        <v>238</v>
      </c>
      <c r="G55" s="26" t="s">
        <v>239</v>
      </c>
      <c r="H55" s="4">
        <v>9</v>
      </c>
      <c r="I55" s="28"/>
      <c r="J55" s="6">
        <f t="shared" si="0"/>
        <v>0</v>
      </c>
      <c r="K55" s="49">
        <v>0.23</v>
      </c>
      <c r="L55" s="6">
        <f t="shared" si="1"/>
        <v>0</v>
      </c>
      <c r="M55" s="29"/>
    </row>
    <row r="56" spans="1:13" ht="22.5">
      <c r="A56" s="7">
        <v>53</v>
      </c>
      <c r="B56" s="7" t="s">
        <v>81</v>
      </c>
      <c r="C56" s="39" t="s">
        <v>178</v>
      </c>
      <c r="D56" s="26" t="s">
        <v>228</v>
      </c>
      <c r="E56" s="25" t="s">
        <v>243</v>
      </c>
      <c r="F56" s="26" t="s">
        <v>238</v>
      </c>
      <c r="G56" s="26" t="s">
        <v>239</v>
      </c>
      <c r="H56" s="4">
        <v>9</v>
      </c>
      <c r="I56" s="28"/>
      <c r="J56" s="6">
        <f t="shared" si="0"/>
        <v>0</v>
      </c>
      <c r="K56" s="49">
        <v>0.23</v>
      </c>
      <c r="L56" s="6">
        <f t="shared" si="1"/>
        <v>0</v>
      </c>
      <c r="M56" s="29"/>
    </row>
    <row r="57" spans="1:13" ht="22.5">
      <c r="A57" s="7">
        <v>54</v>
      </c>
      <c r="B57" s="7" t="s">
        <v>82</v>
      </c>
      <c r="C57" s="39" t="s">
        <v>179</v>
      </c>
      <c r="D57" s="26" t="s">
        <v>228</v>
      </c>
      <c r="E57" s="25" t="s">
        <v>243</v>
      </c>
      <c r="F57" s="26" t="s">
        <v>238</v>
      </c>
      <c r="G57" s="26" t="s">
        <v>239</v>
      </c>
      <c r="H57" s="4">
        <v>3</v>
      </c>
      <c r="I57" s="28"/>
      <c r="J57" s="6">
        <f t="shared" si="0"/>
        <v>0</v>
      </c>
      <c r="K57" s="49">
        <v>0.23</v>
      </c>
      <c r="L57" s="6">
        <f t="shared" si="1"/>
        <v>0</v>
      </c>
      <c r="M57" s="29"/>
    </row>
    <row r="58" spans="1:13" ht="22.5">
      <c r="A58" s="7">
        <v>55</v>
      </c>
      <c r="B58" s="7" t="s">
        <v>83</v>
      </c>
      <c r="C58" s="39" t="s">
        <v>180</v>
      </c>
      <c r="D58" s="26" t="s">
        <v>228</v>
      </c>
      <c r="E58" s="25" t="s">
        <v>243</v>
      </c>
      <c r="F58" s="26" t="s">
        <v>238</v>
      </c>
      <c r="G58" s="26" t="s">
        <v>239</v>
      </c>
      <c r="H58" s="4">
        <v>11</v>
      </c>
      <c r="I58" s="28"/>
      <c r="J58" s="6">
        <f t="shared" si="0"/>
        <v>0</v>
      </c>
      <c r="K58" s="49">
        <v>0.23</v>
      </c>
      <c r="L58" s="6">
        <f t="shared" si="1"/>
        <v>0</v>
      </c>
      <c r="M58" s="29"/>
    </row>
    <row r="59" spans="1:13" ht="22.5">
      <c r="A59" s="7">
        <v>56</v>
      </c>
      <c r="B59" s="7" t="s">
        <v>84</v>
      </c>
      <c r="C59" s="39" t="s">
        <v>181</v>
      </c>
      <c r="D59" s="26" t="s">
        <v>228</v>
      </c>
      <c r="E59" s="25" t="s">
        <v>243</v>
      </c>
      <c r="F59" s="26" t="s">
        <v>238</v>
      </c>
      <c r="G59" s="26" t="s">
        <v>239</v>
      </c>
      <c r="H59" s="4">
        <v>5</v>
      </c>
      <c r="I59" s="28"/>
      <c r="J59" s="6">
        <f t="shared" si="0"/>
        <v>0</v>
      </c>
      <c r="K59" s="49">
        <v>0.23</v>
      </c>
      <c r="L59" s="6">
        <f t="shared" si="1"/>
        <v>0</v>
      </c>
      <c r="M59" s="29"/>
    </row>
    <row r="60" spans="1:13" ht="22.5">
      <c r="A60" s="7">
        <v>57</v>
      </c>
      <c r="B60" s="7" t="s">
        <v>85</v>
      </c>
      <c r="C60" s="39" t="s">
        <v>182</v>
      </c>
      <c r="D60" s="26" t="s">
        <v>228</v>
      </c>
      <c r="E60" s="25" t="s">
        <v>243</v>
      </c>
      <c r="F60" s="26" t="s">
        <v>238</v>
      </c>
      <c r="G60" s="26" t="s">
        <v>239</v>
      </c>
      <c r="H60" s="4">
        <v>1</v>
      </c>
      <c r="I60" s="28"/>
      <c r="J60" s="6">
        <f t="shared" si="0"/>
        <v>0</v>
      </c>
      <c r="K60" s="49">
        <v>0.23</v>
      </c>
      <c r="L60" s="6">
        <f t="shared" si="1"/>
        <v>0</v>
      </c>
      <c r="M60" s="29"/>
    </row>
    <row r="61" spans="1:13" ht="22.5">
      <c r="A61" s="7">
        <v>58</v>
      </c>
      <c r="B61" s="7" t="s">
        <v>86</v>
      </c>
      <c r="C61" s="39" t="s">
        <v>183</v>
      </c>
      <c r="D61" s="26" t="s">
        <v>228</v>
      </c>
      <c r="E61" s="25" t="s">
        <v>243</v>
      </c>
      <c r="F61" s="26" t="s">
        <v>238</v>
      </c>
      <c r="G61" s="26" t="s">
        <v>239</v>
      </c>
      <c r="H61" s="4">
        <v>2</v>
      </c>
      <c r="I61" s="28"/>
      <c r="J61" s="6">
        <f t="shared" si="0"/>
        <v>0</v>
      </c>
      <c r="K61" s="49">
        <v>0.23</v>
      </c>
      <c r="L61" s="6">
        <f t="shared" si="1"/>
        <v>0</v>
      </c>
      <c r="M61" s="29"/>
    </row>
    <row r="62" spans="1:13" ht="22.5">
      <c r="A62" s="7">
        <v>59</v>
      </c>
      <c r="B62" s="7" t="s">
        <v>87</v>
      </c>
      <c r="C62" s="39" t="s">
        <v>184</v>
      </c>
      <c r="D62" s="26" t="s">
        <v>228</v>
      </c>
      <c r="E62" s="25" t="s">
        <v>243</v>
      </c>
      <c r="F62" s="26" t="s">
        <v>238</v>
      </c>
      <c r="G62" s="26" t="s">
        <v>239</v>
      </c>
      <c r="H62" s="4">
        <v>3</v>
      </c>
      <c r="I62" s="28"/>
      <c r="J62" s="6">
        <f t="shared" ref="J62:J102" si="2">ROUND(H62*I62,2)</f>
        <v>0</v>
      </c>
      <c r="K62" s="49">
        <v>0.23</v>
      </c>
      <c r="L62" s="6">
        <f t="shared" ref="L62:L102" si="3">ROUND(J62*K62+J62,2)</f>
        <v>0</v>
      </c>
      <c r="M62" s="29"/>
    </row>
    <row r="63" spans="1:13" ht="22.5">
      <c r="A63" s="7">
        <v>60</v>
      </c>
      <c r="B63" s="7" t="s">
        <v>88</v>
      </c>
      <c r="C63" s="39" t="s">
        <v>185</v>
      </c>
      <c r="D63" s="26" t="s">
        <v>226</v>
      </c>
      <c r="E63" s="25" t="s">
        <v>237</v>
      </c>
      <c r="F63" s="26" t="s">
        <v>238</v>
      </c>
      <c r="G63" s="26" t="s">
        <v>239</v>
      </c>
      <c r="H63" s="4">
        <v>1</v>
      </c>
      <c r="I63" s="28"/>
      <c r="J63" s="6">
        <f t="shared" si="2"/>
        <v>0</v>
      </c>
      <c r="K63" s="49">
        <v>0.23</v>
      </c>
      <c r="L63" s="6">
        <f t="shared" si="3"/>
        <v>0</v>
      </c>
      <c r="M63" s="29"/>
    </row>
    <row r="64" spans="1:13" ht="22.5">
      <c r="A64" s="7">
        <v>61</v>
      </c>
      <c r="B64" s="7" t="s">
        <v>89</v>
      </c>
      <c r="C64" s="39" t="s">
        <v>186</v>
      </c>
      <c r="D64" s="26" t="s">
        <v>227</v>
      </c>
      <c r="E64" s="25" t="s">
        <v>240</v>
      </c>
      <c r="F64" s="26" t="s">
        <v>238</v>
      </c>
      <c r="G64" s="26" t="s">
        <v>241</v>
      </c>
      <c r="H64" s="4">
        <v>1</v>
      </c>
      <c r="I64" s="28"/>
      <c r="J64" s="6">
        <f t="shared" si="2"/>
        <v>0</v>
      </c>
      <c r="K64" s="49">
        <v>0.23</v>
      </c>
      <c r="L64" s="6">
        <f t="shared" si="3"/>
        <v>0</v>
      </c>
      <c r="M64" s="29"/>
    </row>
    <row r="65" spans="1:13" ht="22.5">
      <c r="A65" s="7">
        <v>62</v>
      </c>
      <c r="B65" s="7" t="s">
        <v>90</v>
      </c>
      <c r="C65" s="39" t="s">
        <v>187</v>
      </c>
      <c r="D65" s="26" t="s">
        <v>226</v>
      </c>
      <c r="E65" s="25" t="s">
        <v>237</v>
      </c>
      <c r="F65" s="26" t="s">
        <v>238</v>
      </c>
      <c r="G65" s="26" t="s">
        <v>239</v>
      </c>
      <c r="H65" s="4">
        <v>1</v>
      </c>
      <c r="I65" s="28"/>
      <c r="J65" s="6">
        <f t="shared" si="2"/>
        <v>0</v>
      </c>
      <c r="K65" s="49">
        <v>0.23</v>
      </c>
      <c r="L65" s="6">
        <f t="shared" si="3"/>
        <v>0</v>
      </c>
      <c r="M65" s="29"/>
    </row>
    <row r="66" spans="1:13" ht="33.75">
      <c r="A66" s="7">
        <v>63</v>
      </c>
      <c r="B66" s="7" t="s">
        <v>91</v>
      </c>
      <c r="C66" s="39" t="s">
        <v>188</v>
      </c>
      <c r="D66" s="26" t="s">
        <v>226</v>
      </c>
      <c r="E66" s="25" t="s">
        <v>237</v>
      </c>
      <c r="F66" s="26" t="s">
        <v>238</v>
      </c>
      <c r="G66" s="26" t="s">
        <v>239</v>
      </c>
      <c r="H66" s="4">
        <v>1</v>
      </c>
      <c r="I66" s="28"/>
      <c r="J66" s="6">
        <f t="shared" si="2"/>
        <v>0</v>
      </c>
      <c r="K66" s="49">
        <v>0.23</v>
      </c>
      <c r="L66" s="6">
        <f t="shared" si="3"/>
        <v>0</v>
      </c>
      <c r="M66" s="29"/>
    </row>
    <row r="67" spans="1:13" ht="33.75">
      <c r="A67" s="7">
        <v>64</v>
      </c>
      <c r="B67" s="7" t="s">
        <v>92</v>
      </c>
      <c r="C67" s="39" t="s">
        <v>189</v>
      </c>
      <c r="D67" s="26" t="s">
        <v>226</v>
      </c>
      <c r="E67" s="25" t="s">
        <v>237</v>
      </c>
      <c r="F67" s="26" t="s">
        <v>238</v>
      </c>
      <c r="G67" s="26" t="s">
        <v>239</v>
      </c>
      <c r="H67" s="4">
        <v>1</v>
      </c>
      <c r="I67" s="28"/>
      <c r="J67" s="6">
        <f t="shared" si="2"/>
        <v>0</v>
      </c>
      <c r="K67" s="49">
        <v>0.23</v>
      </c>
      <c r="L67" s="6">
        <f t="shared" si="3"/>
        <v>0</v>
      </c>
      <c r="M67" s="29"/>
    </row>
    <row r="68" spans="1:13" ht="33.75">
      <c r="A68" s="7">
        <v>65</v>
      </c>
      <c r="B68" s="7" t="s">
        <v>93</v>
      </c>
      <c r="C68" s="39" t="s">
        <v>190</v>
      </c>
      <c r="D68" s="26" t="s">
        <v>226</v>
      </c>
      <c r="E68" s="25" t="s">
        <v>237</v>
      </c>
      <c r="F68" s="26" t="s">
        <v>238</v>
      </c>
      <c r="G68" s="26" t="s">
        <v>239</v>
      </c>
      <c r="H68" s="4">
        <v>2</v>
      </c>
      <c r="I68" s="28"/>
      <c r="J68" s="6">
        <f t="shared" si="2"/>
        <v>0</v>
      </c>
      <c r="K68" s="49">
        <v>0.23</v>
      </c>
      <c r="L68" s="6">
        <f t="shared" si="3"/>
        <v>0</v>
      </c>
      <c r="M68" s="29"/>
    </row>
    <row r="69" spans="1:13" ht="22.5">
      <c r="A69" s="7">
        <v>66</v>
      </c>
      <c r="B69" s="7" t="s">
        <v>94</v>
      </c>
      <c r="C69" s="39" t="s">
        <v>191</v>
      </c>
      <c r="D69" s="26" t="s">
        <v>226</v>
      </c>
      <c r="E69" s="25" t="s">
        <v>237</v>
      </c>
      <c r="F69" s="26" t="s">
        <v>238</v>
      </c>
      <c r="G69" s="26" t="s">
        <v>239</v>
      </c>
      <c r="H69" s="4">
        <v>6</v>
      </c>
      <c r="I69" s="28"/>
      <c r="J69" s="6">
        <f t="shared" si="2"/>
        <v>0</v>
      </c>
      <c r="K69" s="49">
        <v>0.23</v>
      </c>
      <c r="L69" s="6">
        <f t="shared" si="3"/>
        <v>0</v>
      </c>
      <c r="M69" s="29"/>
    </row>
    <row r="70" spans="1:13" ht="22.5">
      <c r="A70" s="7">
        <v>67</v>
      </c>
      <c r="B70" s="7" t="s">
        <v>95</v>
      </c>
      <c r="C70" s="39" t="s">
        <v>192</v>
      </c>
      <c r="D70" s="26" t="s">
        <v>226</v>
      </c>
      <c r="E70" s="25" t="s">
        <v>237</v>
      </c>
      <c r="F70" s="26" t="s">
        <v>238</v>
      </c>
      <c r="G70" s="26" t="s">
        <v>239</v>
      </c>
      <c r="H70" s="4">
        <v>12</v>
      </c>
      <c r="I70" s="28"/>
      <c r="J70" s="6">
        <f t="shared" si="2"/>
        <v>0</v>
      </c>
      <c r="K70" s="49">
        <v>0.23</v>
      </c>
      <c r="L70" s="6">
        <f t="shared" si="3"/>
        <v>0</v>
      </c>
      <c r="M70" s="29"/>
    </row>
    <row r="71" spans="1:13" ht="45">
      <c r="A71" s="7">
        <v>68</v>
      </c>
      <c r="B71" s="7" t="s">
        <v>96</v>
      </c>
      <c r="C71" s="39" t="s">
        <v>193</v>
      </c>
      <c r="D71" s="26" t="s">
        <v>226</v>
      </c>
      <c r="E71" s="25" t="s">
        <v>237</v>
      </c>
      <c r="F71" s="26" t="s">
        <v>238</v>
      </c>
      <c r="G71" s="26" t="s">
        <v>239</v>
      </c>
      <c r="H71" s="4">
        <v>1</v>
      </c>
      <c r="I71" s="28"/>
      <c r="J71" s="6">
        <f t="shared" si="2"/>
        <v>0</v>
      </c>
      <c r="K71" s="49">
        <v>0.23</v>
      </c>
      <c r="L71" s="6">
        <f t="shared" si="3"/>
        <v>0</v>
      </c>
      <c r="M71" s="29"/>
    </row>
    <row r="72" spans="1:13" ht="33.75">
      <c r="A72" s="7">
        <v>69</v>
      </c>
      <c r="B72" s="7" t="s">
        <v>97</v>
      </c>
      <c r="C72" s="39" t="s">
        <v>194</v>
      </c>
      <c r="D72" s="26" t="s">
        <v>226</v>
      </c>
      <c r="E72" s="25" t="s">
        <v>237</v>
      </c>
      <c r="F72" s="26" t="s">
        <v>238</v>
      </c>
      <c r="G72" s="26" t="s">
        <v>239</v>
      </c>
      <c r="H72" s="4">
        <v>1</v>
      </c>
      <c r="I72" s="28"/>
      <c r="J72" s="6">
        <f t="shared" si="2"/>
        <v>0</v>
      </c>
      <c r="K72" s="49">
        <v>0.23</v>
      </c>
      <c r="L72" s="6">
        <f t="shared" si="3"/>
        <v>0</v>
      </c>
      <c r="M72" s="29"/>
    </row>
    <row r="73" spans="1:13" ht="33.75">
      <c r="A73" s="7">
        <v>70</v>
      </c>
      <c r="B73" s="7" t="s">
        <v>98</v>
      </c>
      <c r="C73" s="39" t="s">
        <v>195</v>
      </c>
      <c r="D73" s="26" t="s">
        <v>226</v>
      </c>
      <c r="E73" s="25" t="s">
        <v>237</v>
      </c>
      <c r="F73" s="26" t="s">
        <v>238</v>
      </c>
      <c r="G73" s="26" t="s">
        <v>239</v>
      </c>
      <c r="H73" s="4">
        <v>1</v>
      </c>
      <c r="I73" s="28"/>
      <c r="J73" s="6">
        <f t="shared" si="2"/>
        <v>0</v>
      </c>
      <c r="K73" s="49">
        <v>0.23</v>
      </c>
      <c r="L73" s="6">
        <f t="shared" si="3"/>
        <v>0</v>
      </c>
      <c r="M73" s="29"/>
    </row>
    <row r="74" spans="1:13" ht="22.5">
      <c r="A74" s="7">
        <v>71</v>
      </c>
      <c r="B74" s="7" t="s">
        <v>99</v>
      </c>
      <c r="C74" s="39" t="s">
        <v>196</v>
      </c>
      <c r="D74" s="26" t="s">
        <v>226</v>
      </c>
      <c r="E74" s="25" t="s">
        <v>237</v>
      </c>
      <c r="F74" s="26" t="s">
        <v>238</v>
      </c>
      <c r="G74" s="26" t="s">
        <v>239</v>
      </c>
      <c r="H74" s="4">
        <v>2</v>
      </c>
      <c r="I74" s="28"/>
      <c r="J74" s="6">
        <f t="shared" si="2"/>
        <v>0</v>
      </c>
      <c r="K74" s="49">
        <v>0.23</v>
      </c>
      <c r="L74" s="6">
        <f t="shared" si="3"/>
        <v>0</v>
      </c>
      <c r="M74" s="29"/>
    </row>
    <row r="75" spans="1:13" ht="22.5">
      <c r="A75" s="7">
        <v>72</v>
      </c>
      <c r="B75" s="7" t="s">
        <v>100</v>
      </c>
      <c r="C75" s="39" t="s">
        <v>197</v>
      </c>
      <c r="D75" s="26" t="s">
        <v>226</v>
      </c>
      <c r="E75" s="25" t="s">
        <v>243</v>
      </c>
      <c r="F75" s="26" t="s">
        <v>238</v>
      </c>
      <c r="G75" s="26" t="s">
        <v>239</v>
      </c>
      <c r="H75" s="4">
        <v>8</v>
      </c>
      <c r="I75" s="28"/>
      <c r="J75" s="6">
        <f t="shared" si="2"/>
        <v>0</v>
      </c>
      <c r="K75" s="49">
        <v>0.23</v>
      </c>
      <c r="L75" s="6">
        <f t="shared" si="3"/>
        <v>0</v>
      </c>
      <c r="M75" s="29"/>
    </row>
    <row r="76" spans="1:13" ht="22.5">
      <c r="A76" s="7">
        <v>73</v>
      </c>
      <c r="B76" s="7" t="s">
        <v>101</v>
      </c>
      <c r="C76" s="39" t="s">
        <v>198</v>
      </c>
      <c r="D76" s="26" t="s">
        <v>226</v>
      </c>
      <c r="E76" s="25" t="s">
        <v>237</v>
      </c>
      <c r="F76" s="26" t="s">
        <v>238</v>
      </c>
      <c r="G76" s="26" t="s">
        <v>239</v>
      </c>
      <c r="H76" s="4">
        <v>11</v>
      </c>
      <c r="I76" s="28"/>
      <c r="J76" s="6">
        <f t="shared" si="2"/>
        <v>0</v>
      </c>
      <c r="K76" s="49">
        <v>0.23</v>
      </c>
      <c r="L76" s="6">
        <f t="shared" si="3"/>
        <v>0</v>
      </c>
      <c r="M76" s="29"/>
    </row>
    <row r="77" spans="1:13" ht="22.5">
      <c r="A77" s="7">
        <v>74</v>
      </c>
      <c r="B77" s="7" t="s">
        <v>102</v>
      </c>
      <c r="C77" s="39" t="s">
        <v>199</v>
      </c>
      <c r="D77" s="26" t="s">
        <v>226</v>
      </c>
      <c r="E77" s="25" t="s">
        <v>243</v>
      </c>
      <c r="F77" s="26" t="s">
        <v>238</v>
      </c>
      <c r="G77" s="26" t="s">
        <v>239</v>
      </c>
      <c r="H77" s="4">
        <v>6</v>
      </c>
      <c r="I77" s="28"/>
      <c r="J77" s="6">
        <f t="shared" si="2"/>
        <v>0</v>
      </c>
      <c r="K77" s="49">
        <v>0.23</v>
      </c>
      <c r="L77" s="6">
        <f t="shared" si="3"/>
        <v>0</v>
      </c>
      <c r="M77" s="29"/>
    </row>
    <row r="78" spans="1:13" ht="22.5">
      <c r="A78" s="7">
        <v>75</v>
      </c>
      <c r="B78" s="7" t="s">
        <v>103</v>
      </c>
      <c r="C78" s="39" t="s">
        <v>200</v>
      </c>
      <c r="D78" s="26" t="s">
        <v>226</v>
      </c>
      <c r="E78" s="25" t="s">
        <v>243</v>
      </c>
      <c r="F78" s="26" t="s">
        <v>238</v>
      </c>
      <c r="G78" s="26" t="s">
        <v>239</v>
      </c>
      <c r="H78" s="4">
        <v>9</v>
      </c>
      <c r="I78" s="28"/>
      <c r="J78" s="6">
        <f t="shared" si="2"/>
        <v>0</v>
      </c>
      <c r="K78" s="49">
        <v>0.23</v>
      </c>
      <c r="L78" s="6">
        <f t="shared" si="3"/>
        <v>0</v>
      </c>
      <c r="M78" s="29"/>
    </row>
    <row r="79" spans="1:13" ht="22.5">
      <c r="A79" s="7">
        <v>76</v>
      </c>
      <c r="B79" s="7" t="s">
        <v>104</v>
      </c>
      <c r="C79" s="39" t="s">
        <v>201</v>
      </c>
      <c r="D79" s="26" t="s">
        <v>226</v>
      </c>
      <c r="E79" s="25" t="s">
        <v>243</v>
      </c>
      <c r="F79" s="26" t="s">
        <v>244</v>
      </c>
      <c r="G79" s="26" t="s">
        <v>239</v>
      </c>
      <c r="H79" s="4">
        <v>29</v>
      </c>
      <c r="I79" s="28"/>
      <c r="J79" s="6">
        <f t="shared" si="2"/>
        <v>0</v>
      </c>
      <c r="K79" s="49">
        <v>0.23</v>
      </c>
      <c r="L79" s="6">
        <f t="shared" si="3"/>
        <v>0</v>
      </c>
      <c r="M79" s="29"/>
    </row>
    <row r="80" spans="1:13" ht="22.5">
      <c r="A80" s="7">
        <v>77</v>
      </c>
      <c r="B80" s="7" t="s">
        <v>105</v>
      </c>
      <c r="C80" s="39" t="s">
        <v>202</v>
      </c>
      <c r="D80" s="26" t="s">
        <v>226</v>
      </c>
      <c r="E80" s="25" t="s">
        <v>237</v>
      </c>
      <c r="F80" s="26" t="s">
        <v>238</v>
      </c>
      <c r="G80" s="26" t="s">
        <v>239</v>
      </c>
      <c r="H80" s="4">
        <v>5</v>
      </c>
      <c r="I80" s="28"/>
      <c r="J80" s="6">
        <f t="shared" si="2"/>
        <v>0</v>
      </c>
      <c r="K80" s="49">
        <v>0.23</v>
      </c>
      <c r="L80" s="6">
        <f t="shared" si="3"/>
        <v>0</v>
      </c>
      <c r="M80" s="29"/>
    </row>
    <row r="81" spans="1:13" ht="22.5">
      <c r="A81" s="7">
        <v>78</v>
      </c>
      <c r="B81" s="7" t="s">
        <v>106</v>
      </c>
      <c r="C81" s="39" t="s">
        <v>203</v>
      </c>
      <c r="D81" s="26" t="s">
        <v>228</v>
      </c>
      <c r="E81" s="25" t="s">
        <v>243</v>
      </c>
      <c r="F81" s="26" t="s">
        <v>244</v>
      </c>
      <c r="G81" s="26" t="s">
        <v>239</v>
      </c>
      <c r="H81" s="4">
        <v>23</v>
      </c>
      <c r="I81" s="28"/>
      <c r="J81" s="6">
        <f t="shared" si="2"/>
        <v>0</v>
      </c>
      <c r="K81" s="49">
        <v>0.23</v>
      </c>
      <c r="L81" s="6">
        <f t="shared" si="3"/>
        <v>0</v>
      </c>
      <c r="M81" s="29"/>
    </row>
    <row r="82" spans="1:13" ht="22.5">
      <c r="A82" s="7">
        <v>79</v>
      </c>
      <c r="B82" s="7" t="s">
        <v>107</v>
      </c>
      <c r="C82" s="39" t="s">
        <v>204</v>
      </c>
      <c r="D82" s="26" t="s">
        <v>226</v>
      </c>
      <c r="E82" s="25" t="s">
        <v>243</v>
      </c>
      <c r="F82" s="26" t="s">
        <v>238</v>
      </c>
      <c r="G82" s="26" t="s">
        <v>239</v>
      </c>
      <c r="H82" s="4">
        <v>8</v>
      </c>
      <c r="I82" s="28"/>
      <c r="J82" s="6">
        <f t="shared" si="2"/>
        <v>0</v>
      </c>
      <c r="K82" s="49">
        <v>0.23</v>
      </c>
      <c r="L82" s="6">
        <f t="shared" si="3"/>
        <v>0</v>
      </c>
      <c r="M82" s="29"/>
    </row>
    <row r="83" spans="1:13" ht="33.75">
      <c r="A83" s="7">
        <v>80</v>
      </c>
      <c r="B83" s="7" t="s">
        <v>108</v>
      </c>
      <c r="C83" s="39" t="s">
        <v>205</v>
      </c>
      <c r="D83" s="26" t="s">
        <v>226</v>
      </c>
      <c r="E83" s="25" t="s">
        <v>249</v>
      </c>
      <c r="F83" s="26" t="s">
        <v>238</v>
      </c>
      <c r="G83" s="26" t="s">
        <v>239</v>
      </c>
      <c r="H83" s="4">
        <v>2</v>
      </c>
      <c r="I83" s="28"/>
      <c r="J83" s="6">
        <f t="shared" si="2"/>
        <v>0</v>
      </c>
      <c r="K83" s="49">
        <v>0.23</v>
      </c>
      <c r="L83" s="6">
        <f t="shared" si="3"/>
        <v>0</v>
      </c>
      <c r="M83" s="29"/>
    </row>
    <row r="84" spans="1:13" ht="33.75">
      <c r="A84" s="7">
        <v>81</v>
      </c>
      <c r="B84" s="7" t="s">
        <v>109</v>
      </c>
      <c r="C84" s="39" t="s">
        <v>206</v>
      </c>
      <c r="D84" s="26" t="s">
        <v>226</v>
      </c>
      <c r="E84" s="25" t="s">
        <v>249</v>
      </c>
      <c r="F84" s="26" t="s">
        <v>238</v>
      </c>
      <c r="G84" s="26" t="s">
        <v>239</v>
      </c>
      <c r="H84" s="4">
        <v>5</v>
      </c>
      <c r="I84" s="28"/>
      <c r="J84" s="6">
        <f t="shared" si="2"/>
        <v>0</v>
      </c>
      <c r="K84" s="49">
        <v>0.23</v>
      </c>
      <c r="L84" s="6">
        <f t="shared" si="3"/>
        <v>0</v>
      </c>
      <c r="M84" s="30"/>
    </row>
    <row r="85" spans="1:13" ht="33.75">
      <c r="A85" s="7">
        <v>82</v>
      </c>
      <c r="B85" s="7" t="s">
        <v>110</v>
      </c>
      <c r="C85" s="39" t="s">
        <v>207</v>
      </c>
      <c r="D85" s="26" t="s">
        <v>228</v>
      </c>
      <c r="E85" s="25" t="s">
        <v>250</v>
      </c>
      <c r="F85" s="26" t="s">
        <v>238</v>
      </c>
      <c r="G85" s="26" t="s">
        <v>239</v>
      </c>
      <c r="H85" s="4">
        <v>1</v>
      </c>
      <c r="I85" s="28"/>
      <c r="J85" s="6">
        <f t="shared" si="2"/>
        <v>0</v>
      </c>
      <c r="K85" s="49">
        <v>0.23</v>
      </c>
      <c r="L85" s="6">
        <f t="shared" si="3"/>
        <v>0</v>
      </c>
      <c r="M85" s="30"/>
    </row>
    <row r="86" spans="1:13" ht="33.75">
      <c r="A86" s="7">
        <v>83</v>
      </c>
      <c r="B86" s="7" t="s">
        <v>111</v>
      </c>
      <c r="C86" s="39" t="s">
        <v>208</v>
      </c>
      <c r="D86" s="26" t="s">
        <v>228</v>
      </c>
      <c r="E86" s="25" t="s">
        <v>250</v>
      </c>
      <c r="F86" s="26" t="s">
        <v>238</v>
      </c>
      <c r="G86" s="26" t="s">
        <v>239</v>
      </c>
      <c r="H86" s="4">
        <v>1</v>
      </c>
      <c r="I86" s="28"/>
      <c r="J86" s="6">
        <f t="shared" si="2"/>
        <v>0</v>
      </c>
      <c r="K86" s="49">
        <v>0.23</v>
      </c>
      <c r="L86" s="6">
        <f t="shared" si="3"/>
        <v>0</v>
      </c>
      <c r="M86" s="30"/>
    </row>
    <row r="87" spans="1:13" ht="22.5">
      <c r="A87" s="7">
        <v>84</v>
      </c>
      <c r="B87" s="7" t="s">
        <v>112</v>
      </c>
      <c r="C87" s="39" t="s">
        <v>209</v>
      </c>
      <c r="D87" s="26" t="s">
        <v>226</v>
      </c>
      <c r="E87" s="25" t="s">
        <v>243</v>
      </c>
      <c r="F87" s="26" t="s">
        <v>238</v>
      </c>
      <c r="G87" s="26" t="s">
        <v>239</v>
      </c>
      <c r="H87" s="4">
        <v>1</v>
      </c>
      <c r="I87" s="28"/>
      <c r="J87" s="6">
        <f t="shared" si="2"/>
        <v>0</v>
      </c>
      <c r="K87" s="49">
        <v>0.23</v>
      </c>
      <c r="L87" s="6">
        <f t="shared" si="3"/>
        <v>0</v>
      </c>
      <c r="M87" s="30"/>
    </row>
    <row r="88" spans="1:13" ht="22.5">
      <c r="A88" s="7">
        <v>85</v>
      </c>
      <c r="B88" s="7" t="s">
        <v>113</v>
      </c>
      <c r="C88" s="39" t="s">
        <v>210</v>
      </c>
      <c r="D88" s="26" t="s">
        <v>226</v>
      </c>
      <c r="E88" s="25" t="s">
        <v>243</v>
      </c>
      <c r="F88" s="26" t="s">
        <v>238</v>
      </c>
      <c r="G88" s="26" t="s">
        <v>239</v>
      </c>
      <c r="H88" s="4">
        <v>2</v>
      </c>
      <c r="I88" s="28"/>
      <c r="J88" s="6">
        <f t="shared" si="2"/>
        <v>0</v>
      </c>
      <c r="K88" s="49">
        <v>0.23</v>
      </c>
      <c r="L88" s="6">
        <f t="shared" si="3"/>
        <v>0</v>
      </c>
      <c r="M88" s="29"/>
    </row>
    <row r="89" spans="1:13" ht="21.75" customHeight="1">
      <c r="A89" s="7">
        <v>86</v>
      </c>
      <c r="B89" s="7" t="s">
        <v>114</v>
      </c>
      <c r="C89" s="25" t="s">
        <v>211</v>
      </c>
      <c r="D89" s="26" t="s">
        <v>228</v>
      </c>
      <c r="E89" s="25" t="s">
        <v>251</v>
      </c>
      <c r="F89" s="26" t="s">
        <v>238</v>
      </c>
      <c r="G89" s="26" t="s">
        <v>25</v>
      </c>
      <c r="H89" s="4">
        <v>1109</v>
      </c>
      <c r="I89" s="28"/>
      <c r="J89" s="6">
        <f t="shared" si="2"/>
        <v>0</v>
      </c>
      <c r="K89" s="49">
        <v>0.23</v>
      </c>
      <c r="L89" s="6">
        <f t="shared" si="3"/>
        <v>0</v>
      </c>
      <c r="M89" s="29"/>
    </row>
    <row r="90" spans="1:13" ht="56.25">
      <c r="A90" s="7">
        <v>87</v>
      </c>
      <c r="B90" s="7" t="s">
        <v>115</v>
      </c>
      <c r="C90" s="25" t="s">
        <v>212</v>
      </c>
      <c r="D90" s="26" t="s">
        <v>226</v>
      </c>
      <c r="E90" s="25" t="s">
        <v>252</v>
      </c>
      <c r="F90" s="26" t="s">
        <v>238</v>
      </c>
      <c r="G90" s="26" t="s">
        <v>25</v>
      </c>
      <c r="H90" s="4">
        <v>5</v>
      </c>
      <c r="I90" s="28"/>
      <c r="J90" s="6">
        <f t="shared" si="2"/>
        <v>0</v>
      </c>
      <c r="K90" s="49">
        <v>0.23</v>
      </c>
      <c r="L90" s="6">
        <f t="shared" si="3"/>
        <v>0</v>
      </c>
      <c r="M90" s="29"/>
    </row>
    <row r="91" spans="1:13" ht="56.25">
      <c r="A91" s="7">
        <v>88</v>
      </c>
      <c r="B91" s="7" t="s">
        <v>116</v>
      </c>
      <c r="C91" s="25" t="s">
        <v>213</v>
      </c>
      <c r="D91" s="26" t="s">
        <v>226</v>
      </c>
      <c r="E91" s="25" t="s">
        <v>252</v>
      </c>
      <c r="F91" s="26" t="s">
        <v>238</v>
      </c>
      <c r="G91" s="26" t="s">
        <v>25</v>
      </c>
      <c r="H91" s="4">
        <v>1</v>
      </c>
      <c r="I91" s="28"/>
      <c r="J91" s="6">
        <f t="shared" si="2"/>
        <v>0</v>
      </c>
      <c r="K91" s="49">
        <v>0.23</v>
      </c>
      <c r="L91" s="6">
        <f t="shared" si="3"/>
        <v>0</v>
      </c>
      <c r="M91" s="29"/>
    </row>
    <row r="92" spans="1:13" ht="56.25">
      <c r="A92" s="7">
        <v>89</v>
      </c>
      <c r="B92" s="7" t="s">
        <v>117</v>
      </c>
      <c r="C92" s="25" t="s">
        <v>214</v>
      </c>
      <c r="D92" s="26" t="s">
        <v>226</v>
      </c>
      <c r="E92" s="25" t="s">
        <v>252</v>
      </c>
      <c r="F92" s="26" t="s">
        <v>238</v>
      </c>
      <c r="G92" s="26" t="s">
        <v>25</v>
      </c>
      <c r="H92" s="4">
        <v>5</v>
      </c>
      <c r="I92" s="28"/>
      <c r="J92" s="6">
        <f t="shared" si="2"/>
        <v>0</v>
      </c>
      <c r="K92" s="49">
        <v>0.23</v>
      </c>
      <c r="L92" s="6">
        <f t="shared" si="3"/>
        <v>0</v>
      </c>
      <c r="M92" s="29"/>
    </row>
    <row r="93" spans="1:13" ht="56.25">
      <c r="A93" s="7">
        <v>90</v>
      </c>
      <c r="B93" s="7" t="s">
        <v>118</v>
      </c>
      <c r="C93" s="25" t="s">
        <v>215</v>
      </c>
      <c r="D93" s="26" t="s">
        <v>226</v>
      </c>
      <c r="E93" s="25" t="s">
        <v>252</v>
      </c>
      <c r="F93" s="26" t="s">
        <v>238</v>
      </c>
      <c r="G93" s="26" t="s">
        <v>25</v>
      </c>
      <c r="H93" s="4">
        <v>16</v>
      </c>
      <c r="I93" s="28"/>
      <c r="J93" s="6">
        <f t="shared" si="2"/>
        <v>0</v>
      </c>
      <c r="K93" s="49">
        <v>0.23</v>
      </c>
      <c r="L93" s="6">
        <f t="shared" si="3"/>
        <v>0</v>
      </c>
      <c r="M93" s="29"/>
    </row>
    <row r="94" spans="1:13" ht="56.25">
      <c r="A94" s="7">
        <v>91</v>
      </c>
      <c r="B94" s="7" t="s">
        <v>119</v>
      </c>
      <c r="C94" s="25" t="s">
        <v>216</v>
      </c>
      <c r="D94" s="26" t="s">
        <v>226</v>
      </c>
      <c r="E94" s="25" t="s">
        <v>253</v>
      </c>
      <c r="F94" s="26" t="s">
        <v>238</v>
      </c>
      <c r="G94" s="26" t="s">
        <v>25</v>
      </c>
      <c r="H94" s="4">
        <v>3</v>
      </c>
      <c r="I94" s="28"/>
      <c r="J94" s="6">
        <f t="shared" si="2"/>
        <v>0</v>
      </c>
      <c r="K94" s="49">
        <v>0.23</v>
      </c>
      <c r="L94" s="6">
        <f t="shared" si="3"/>
        <v>0</v>
      </c>
      <c r="M94" s="29"/>
    </row>
    <row r="95" spans="1:13" ht="56.25">
      <c r="A95" s="7">
        <v>92</v>
      </c>
      <c r="B95" s="7" t="s">
        <v>120</v>
      </c>
      <c r="C95" s="25" t="s">
        <v>217</v>
      </c>
      <c r="D95" s="26" t="s">
        <v>227</v>
      </c>
      <c r="E95" s="25" t="s">
        <v>254</v>
      </c>
      <c r="F95" s="26" t="s">
        <v>238</v>
      </c>
      <c r="G95" s="26" t="s">
        <v>25</v>
      </c>
      <c r="H95" s="4">
        <v>1</v>
      </c>
      <c r="I95" s="28"/>
      <c r="J95" s="6">
        <f t="shared" si="2"/>
        <v>0</v>
      </c>
      <c r="K95" s="49">
        <v>0.23</v>
      </c>
      <c r="L95" s="6">
        <f t="shared" si="3"/>
        <v>0</v>
      </c>
      <c r="M95" s="29"/>
    </row>
    <row r="96" spans="1:13">
      <c r="A96" s="7">
        <v>93</v>
      </c>
      <c r="B96" s="7" t="s">
        <v>121</v>
      </c>
      <c r="C96" s="25" t="s">
        <v>218</v>
      </c>
      <c r="D96" s="26" t="s">
        <v>233</v>
      </c>
      <c r="E96" s="25"/>
      <c r="F96" s="26"/>
      <c r="G96" s="26" t="s">
        <v>25</v>
      </c>
      <c r="H96" s="4">
        <v>2</v>
      </c>
      <c r="I96" s="28"/>
      <c r="J96" s="6">
        <f t="shared" si="2"/>
        <v>0</v>
      </c>
      <c r="K96" s="49">
        <v>0.23</v>
      </c>
      <c r="L96" s="6">
        <f t="shared" si="3"/>
        <v>0</v>
      </c>
      <c r="M96" s="29"/>
    </row>
    <row r="97" spans="1:13">
      <c r="A97" s="7">
        <v>94</v>
      </c>
      <c r="B97" s="7" t="s">
        <v>122</v>
      </c>
      <c r="C97" s="25" t="s">
        <v>219</v>
      </c>
      <c r="D97" s="26" t="s">
        <v>233</v>
      </c>
      <c r="E97" s="25"/>
      <c r="F97" s="26"/>
      <c r="G97" s="26" t="s">
        <v>25</v>
      </c>
      <c r="H97" s="4">
        <v>1</v>
      </c>
      <c r="I97" s="28"/>
      <c r="J97" s="6">
        <f t="shared" si="2"/>
        <v>0</v>
      </c>
      <c r="K97" s="49">
        <v>0.23</v>
      </c>
      <c r="L97" s="6">
        <f t="shared" si="3"/>
        <v>0</v>
      </c>
      <c r="M97" s="29"/>
    </row>
    <row r="98" spans="1:13">
      <c r="A98" s="7">
        <v>95</v>
      </c>
      <c r="B98" s="7" t="s">
        <v>123</v>
      </c>
      <c r="C98" s="25" t="s">
        <v>220</v>
      </c>
      <c r="D98" s="26" t="s">
        <v>233</v>
      </c>
      <c r="E98" s="25"/>
      <c r="F98" s="26"/>
      <c r="G98" s="26" t="s">
        <v>25</v>
      </c>
      <c r="H98" s="4">
        <v>1</v>
      </c>
      <c r="I98" s="28"/>
      <c r="J98" s="6">
        <f t="shared" si="2"/>
        <v>0</v>
      </c>
      <c r="K98" s="49">
        <v>0.23</v>
      </c>
      <c r="L98" s="6">
        <f t="shared" si="3"/>
        <v>0</v>
      </c>
      <c r="M98" s="29"/>
    </row>
    <row r="99" spans="1:13">
      <c r="A99" s="7">
        <v>96</v>
      </c>
      <c r="B99" s="7" t="s">
        <v>124</v>
      </c>
      <c r="C99" s="25" t="s">
        <v>221</v>
      </c>
      <c r="D99" s="26" t="s">
        <v>233</v>
      </c>
      <c r="E99" s="25"/>
      <c r="F99" s="26"/>
      <c r="G99" s="26" t="s">
        <v>25</v>
      </c>
      <c r="H99" s="4">
        <v>1</v>
      </c>
      <c r="I99" s="28"/>
      <c r="J99" s="6">
        <f t="shared" si="2"/>
        <v>0</v>
      </c>
      <c r="K99" s="49">
        <v>0.23</v>
      </c>
      <c r="L99" s="6">
        <f t="shared" si="3"/>
        <v>0</v>
      </c>
      <c r="M99" s="29"/>
    </row>
    <row r="100" spans="1:13" ht="22.5">
      <c r="A100" s="7">
        <v>97</v>
      </c>
      <c r="B100" s="7" t="s">
        <v>125</v>
      </c>
      <c r="C100" s="25" t="s">
        <v>222</v>
      </c>
      <c r="D100" s="26" t="s">
        <v>228</v>
      </c>
      <c r="E100" s="25"/>
      <c r="F100" s="26"/>
      <c r="G100" s="26" t="s">
        <v>25</v>
      </c>
      <c r="H100" s="4">
        <v>29</v>
      </c>
      <c r="I100" s="28"/>
      <c r="J100" s="6">
        <f t="shared" si="2"/>
        <v>0</v>
      </c>
      <c r="K100" s="49">
        <v>0.23</v>
      </c>
      <c r="L100" s="6">
        <f t="shared" si="3"/>
        <v>0</v>
      </c>
      <c r="M100" s="29"/>
    </row>
    <row r="101" spans="1:13" ht="78.75">
      <c r="A101" s="7">
        <v>98</v>
      </c>
      <c r="B101" s="7" t="s">
        <v>126</v>
      </c>
      <c r="C101" s="25" t="s">
        <v>223</v>
      </c>
      <c r="D101" s="26" t="s">
        <v>226</v>
      </c>
      <c r="E101" s="25"/>
      <c r="F101" s="26"/>
      <c r="G101" s="26" t="s">
        <v>25</v>
      </c>
      <c r="H101" s="4">
        <v>20</v>
      </c>
      <c r="I101" s="28"/>
      <c r="J101" s="6">
        <f t="shared" si="2"/>
        <v>0</v>
      </c>
      <c r="K101" s="49">
        <v>0.23</v>
      </c>
      <c r="L101" s="6">
        <f t="shared" si="3"/>
        <v>0</v>
      </c>
      <c r="M101" s="29"/>
    </row>
    <row r="102" spans="1:13" ht="22.5">
      <c r="A102" s="7">
        <v>99</v>
      </c>
      <c r="B102" s="7" t="s">
        <v>127</v>
      </c>
      <c r="C102" s="25" t="s">
        <v>224</v>
      </c>
      <c r="D102" s="26" t="s">
        <v>226</v>
      </c>
      <c r="E102" s="25"/>
      <c r="F102" s="26"/>
      <c r="G102" s="26" t="s">
        <v>25</v>
      </c>
      <c r="H102" s="4">
        <v>1</v>
      </c>
      <c r="I102" s="28"/>
      <c r="J102" s="6">
        <f t="shared" si="2"/>
        <v>0</v>
      </c>
      <c r="K102" s="49">
        <v>0.23</v>
      </c>
      <c r="L102" s="6">
        <f t="shared" si="3"/>
        <v>0</v>
      </c>
      <c r="M102" s="29"/>
    </row>
    <row r="103" spans="1:13" ht="23.25" customHeight="1">
      <c r="A103" s="7">
        <v>100</v>
      </c>
      <c r="B103" s="7" t="s">
        <v>267</v>
      </c>
      <c r="C103" s="50" t="s">
        <v>266</v>
      </c>
      <c r="D103" s="26" t="s">
        <v>226</v>
      </c>
      <c r="E103" s="25"/>
      <c r="F103" s="26"/>
      <c r="G103" s="26" t="s">
        <v>25</v>
      </c>
      <c r="H103" s="4">
        <v>4500</v>
      </c>
      <c r="I103" s="28"/>
      <c r="J103" s="6">
        <f t="shared" ref="J103" si="4">ROUND(H103*I103,2)</f>
        <v>0</v>
      </c>
      <c r="K103" s="49">
        <v>0.23</v>
      </c>
      <c r="L103" s="6">
        <f t="shared" ref="L103" si="5">ROUND(J103*K103+J103,2)</f>
        <v>0</v>
      </c>
      <c r="M103" s="29"/>
    </row>
    <row r="104" spans="1:13">
      <c r="A104" s="20"/>
      <c r="B104" s="20"/>
      <c r="C104" s="3"/>
      <c r="D104" s="8"/>
      <c r="E104" s="8"/>
      <c r="F104" s="8"/>
      <c r="G104" s="9"/>
      <c r="H104" s="22"/>
      <c r="I104" s="45" t="s">
        <v>15</v>
      </c>
      <c r="J104" s="10">
        <f>SUM(J4:J102)</f>
        <v>0</v>
      </c>
      <c r="K104" s="46"/>
      <c r="L104" s="10">
        <f>SUM(L4:L102)</f>
        <v>0</v>
      </c>
      <c r="M104" s="47"/>
    </row>
    <row r="105" spans="1:13" s="41" customFormat="1">
      <c r="A105" s="42"/>
      <c r="B105" s="42"/>
      <c r="C105" s="2"/>
      <c r="D105" s="27"/>
      <c r="E105" s="27"/>
      <c r="F105" s="27"/>
      <c r="G105" s="43"/>
      <c r="H105" s="44"/>
      <c r="I105" s="27"/>
      <c r="J105" s="12"/>
      <c r="K105" s="13"/>
      <c r="L105" s="12"/>
      <c r="M105" s="27"/>
    </row>
    <row r="106" spans="1:13">
      <c r="A106" s="40" t="s">
        <v>259</v>
      </c>
    </row>
    <row r="107" spans="1:13" ht="67.5">
      <c r="A107" s="31" t="s">
        <v>0</v>
      </c>
      <c r="B107" s="31" t="s">
        <v>28</v>
      </c>
      <c r="C107" s="31" t="s">
        <v>1</v>
      </c>
      <c r="D107" s="31" t="s">
        <v>225</v>
      </c>
      <c r="E107" s="31" t="s">
        <v>234</v>
      </c>
      <c r="F107" s="31" t="s">
        <v>235</v>
      </c>
      <c r="G107" s="31" t="s">
        <v>236</v>
      </c>
      <c r="H107" s="31" t="s">
        <v>26</v>
      </c>
      <c r="I107" s="32" t="s">
        <v>261</v>
      </c>
      <c r="J107" s="32" t="s">
        <v>262</v>
      </c>
      <c r="K107" s="31" t="s">
        <v>2</v>
      </c>
      <c r="L107" s="31" t="s">
        <v>3</v>
      </c>
      <c r="M107" s="31" t="s">
        <v>4</v>
      </c>
    </row>
    <row r="108" spans="1:13">
      <c r="A108" s="7">
        <v>1</v>
      </c>
      <c r="B108" s="7" t="s">
        <v>255</v>
      </c>
      <c r="C108" s="25" t="s">
        <v>256</v>
      </c>
      <c r="D108" s="7" t="s">
        <v>232</v>
      </c>
      <c r="E108" s="7" t="s">
        <v>243</v>
      </c>
      <c r="F108" s="7" t="s">
        <v>238</v>
      </c>
      <c r="G108" s="7" t="s">
        <v>257</v>
      </c>
      <c r="H108" s="4">
        <v>103</v>
      </c>
      <c r="I108" s="28"/>
      <c r="J108" s="6">
        <f>ROUND(H108*I108,2)</f>
        <v>0</v>
      </c>
      <c r="K108" s="48">
        <v>0.23</v>
      </c>
      <c r="L108" s="6">
        <f>I108*H108+ROUND(J108*K108+J108,2)</f>
        <v>0</v>
      </c>
      <c r="M108" s="29"/>
    </row>
    <row r="109" spans="1:13">
      <c r="A109" s="7">
        <v>2</v>
      </c>
      <c r="B109" s="7" t="s">
        <v>258</v>
      </c>
      <c r="C109" s="25" t="s">
        <v>260</v>
      </c>
      <c r="D109" s="7" t="s">
        <v>232</v>
      </c>
      <c r="E109" s="7" t="s">
        <v>243</v>
      </c>
      <c r="F109" s="7" t="s">
        <v>238</v>
      </c>
      <c r="G109" s="7" t="s">
        <v>257</v>
      </c>
      <c r="H109" s="4">
        <v>2</v>
      </c>
      <c r="I109" s="28"/>
      <c r="J109" s="6">
        <f>ROUND(H109*I109,2)</f>
        <v>0</v>
      </c>
      <c r="K109" s="48">
        <v>0.23</v>
      </c>
      <c r="L109" s="6">
        <f>I109*H109+ROUND(J109*K109+J109,2)</f>
        <v>0</v>
      </c>
      <c r="M109" s="29"/>
    </row>
    <row r="114" spans="1:13">
      <c r="A114" s="21" t="s">
        <v>16</v>
      </c>
      <c r="B114" s="21"/>
      <c r="C114" s="11" t="s">
        <v>17</v>
      </c>
      <c r="D114" s="8"/>
      <c r="E114" s="8"/>
      <c r="F114" s="8"/>
      <c r="G114" s="9"/>
      <c r="H114" s="3"/>
      <c r="I114" s="8"/>
      <c r="J114" s="12"/>
      <c r="K114" s="13"/>
      <c r="L114" s="12"/>
      <c r="M114" s="8"/>
    </row>
    <row r="115" spans="1:13">
      <c r="A115" s="51" t="s">
        <v>264</v>
      </c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3"/>
      <c r="M115" s="36"/>
    </row>
    <row r="116" spans="1:13">
      <c r="A116" s="51" t="s">
        <v>18</v>
      </c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3"/>
      <c r="M116" s="36"/>
    </row>
    <row r="117" spans="1:13">
      <c r="A117" s="51" t="s">
        <v>265</v>
      </c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3"/>
      <c r="M117" s="36"/>
    </row>
    <row r="118" spans="1:13">
      <c r="A118" s="51" t="s">
        <v>19</v>
      </c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3"/>
      <c r="M118" s="36"/>
    </row>
    <row r="119" spans="1:13">
      <c r="A119" s="21"/>
      <c r="B119" s="21"/>
      <c r="C119" s="9" t="s">
        <v>20</v>
      </c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>
      <c r="A120" s="20" t="s">
        <v>16</v>
      </c>
      <c r="B120" s="20"/>
      <c r="C120" s="16" t="s">
        <v>21</v>
      </c>
      <c r="D120" s="16"/>
      <c r="E120" s="16"/>
      <c r="F120" s="16"/>
      <c r="G120" s="16"/>
      <c r="H120" s="16"/>
      <c r="I120" s="16"/>
      <c r="J120" s="3"/>
      <c r="K120" s="3"/>
      <c r="L120" s="3"/>
      <c r="M120" s="3"/>
    </row>
    <row r="121" spans="1:13">
      <c r="A121" s="20" t="s">
        <v>16</v>
      </c>
      <c r="B121" s="20"/>
      <c r="C121" s="16" t="s">
        <v>263</v>
      </c>
      <c r="D121" s="16"/>
      <c r="E121" s="16"/>
      <c r="F121" s="16"/>
      <c r="G121" s="16"/>
      <c r="H121" s="16"/>
      <c r="I121" s="3"/>
      <c r="J121" s="3"/>
      <c r="K121" s="3"/>
      <c r="L121" s="3"/>
      <c r="M121" s="16"/>
    </row>
    <row r="122" spans="1:13">
      <c r="A122" s="20" t="s">
        <v>16</v>
      </c>
      <c r="B122" s="20"/>
      <c r="C122" s="33" t="s">
        <v>22</v>
      </c>
      <c r="D122" s="34"/>
      <c r="E122" s="34"/>
      <c r="F122" s="34"/>
      <c r="G122" s="33"/>
      <c r="H122" s="34"/>
      <c r="I122" s="34"/>
      <c r="J122" s="35"/>
      <c r="K122" s="35"/>
      <c r="L122" s="35"/>
      <c r="M122" s="34"/>
    </row>
    <row r="123" spans="1:13">
      <c r="A123" s="20"/>
      <c r="B123" s="20"/>
      <c r="C123" s="35" t="s">
        <v>24</v>
      </c>
      <c r="D123" s="35"/>
      <c r="E123" s="35"/>
      <c r="F123" s="35"/>
      <c r="G123" s="35"/>
      <c r="H123" s="35"/>
      <c r="I123" s="35"/>
      <c r="J123" s="35"/>
      <c r="K123" s="35"/>
      <c r="L123" s="35"/>
      <c r="M123" s="35"/>
    </row>
    <row r="124" spans="1:13">
      <c r="A124" s="20"/>
      <c r="B124" s="20"/>
      <c r="C124" s="17"/>
      <c r="D124" s="17"/>
      <c r="E124" s="17"/>
      <c r="F124" s="17"/>
      <c r="G124" s="17"/>
      <c r="H124" s="17"/>
      <c r="I124" s="17"/>
      <c r="J124" s="17"/>
      <c r="K124" s="18"/>
      <c r="L124" s="18"/>
      <c r="M124" s="18"/>
    </row>
    <row r="125" spans="1:13">
      <c r="A125" s="20"/>
      <c r="B125" s="20"/>
      <c r="C125" s="3"/>
      <c r="D125" s="3"/>
      <c r="E125" s="3"/>
      <c r="F125" s="3"/>
      <c r="G125" s="3"/>
      <c r="H125" s="19"/>
      <c r="I125" s="19"/>
      <c r="J125" s="3"/>
      <c r="K125" s="3"/>
      <c r="L125" s="37" t="s">
        <v>23</v>
      </c>
      <c r="M125" s="19"/>
    </row>
    <row r="126" spans="1:13">
      <c r="A126" s="38"/>
      <c r="B126" s="38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</row>
  </sheetData>
  <autoFilter ref="A2:M104"/>
  <mergeCells count="4">
    <mergeCell ref="A115:L115"/>
    <mergeCell ref="A116:L116"/>
    <mergeCell ref="A117:L117"/>
    <mergeCell ref="A118:L118"/>
  </mergeCells>
  <conditionalFormatting sqref="M115">
    <cfRule type="cellIs" dxfId="6" priority="7" operator="lessThan">
      <formula>1</formula>
    </cfRule>
    <cfRule type="cellIs" dxfId="5" priority="8" operator="greaterThan">
      <formula>5</formula>
    </cfRule>
  </conditionalFormatting>
  <conditionalFormatting sqref="M116">
    <cfRule type="cellIs" dxfId="4" priority="5" operator="lessThan">
      <formula>5</formula>
    </cfRule>
    <cfRule type="cellIs" dxfId="3" priority="6" operator="greaterThan">
      <formula>10</formula>
    </cfRule>
  </conditionalFormatting>
  <conditionalFormatting sqref="M117">
    <cfRule type="cellIs" dxfId="2" priority="3" operator="lessThan">
      <formula>45</formula>
    </cfRule>
    <cfRule type="cellIs" dxfId="1" priority="4" operator="greaterThan">
      <formula>60</formula>
    </cfRule>
  </conditionalFormatting>
  <conditionalFormatting sqref="M118">
    <cfRule type="cellIs" dxfId="0" priority="2" operator="lessThan">
      <formula>12</formula>
    </cfRule>
  </conditionalFormatting>
  <pageMargins left="0.25" right="0.25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 DRUK SZ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KSZ</dc:creator>
  <cp:lastModifiedBy>Katarzyna Szymańska</cp:lastModifiedBy>
  <cp:lastPrinted>2020-06-26T15:35:55Z</cp:lastPrinted>
  <dcterms:created xsi:type="dcterms:W3CDTF">2020-06-21T12:24:47Z</dcterms:created>
  <dcterms:modified xsi:type="dcterms:W3CDTF">2020-07-06T11:09:39Z</dcterms:modified>
</cp:coreProperties>
</file>