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szlachta\Desktop\Przetarg na II pół roku 2024\Publikacja\"/>
    </mc:Choice>
  </mc:AlternateContent>
  <xr:revisionPtr revIDLastSave="0" documentId="13_ncr:1_{29289B47-58E1-4B0D-9A36-9568797CA1BA}" xr6:coauthVersionLast="47" xr6:coauthVersionMax="47" xr10:uidLastSave="{00000000-0000-0000-0000-000000000000}"/>
  <bookViews>
    <workbookView xWindow="-120" yWindow="-120" windowWidth="29040" windowHeight="15720" tabRatio="852" activeTab="9" xr2:uid="{00000000-000D-0000-FFFF-FFFF00000000}"/>
  </bookViews>
  <sheets>
    <sheet name="9 Warzywa" sheetId="1" r:id="rId1"/>
    <sheet name="2 Nabiał" sheetId="5" r:id="rId2"/>
    <sheet name="8 Ryby" sheetId="4" r:id="rId3"/>
    <sheet name="7 Mrożonki" sheetId="6" r:id="rId4"/>
    <sheet name="3 Sypkie" sheetId="7" r:id="rId5"/>
    <sheet name="1 Pieczywo, wyroby cukiernicze" sheetId="9" r:id="rId6"/>
    <sheet name="Arkusz7" sheetId="10" state="hidden" r:id="rId7"/>
    <sheet name="4 Mięso i wędliny" sheetId="11" r:id="rId8"/>
    <sheet name="5 Mięso drobiowe" sheetId="12" r:id="rId9"/>
    <sheet name="6 Jaja" sheetId="13" r:id="rId10"/>
  </sheets>
  <definedNames>
    <definedName name="_GoBack" localSheetId="0">'9 Warzywa'!#REF!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2" l="1"/>
  <c r="I127" i="7"/>
  <c r="G127" i="7"/>
  <c r="H127" i="7" s="1"/>
  <c r="J127" i="7" s="1"/>
  <c r="I22" i="7"/>
  <c r="G22" i="7"/>
  <c r="H22" i="7" s="1"/>
  <c r="J22" i="7" s="1"/>
  <c r="I66" i="1" l="1"/>
  <c r="G66" i="1"/>
  <c r="H66" i="1" s="1"/>
  <c r="J66" i="1" s="1"/>
  <c r="G121" i="7"/>
  <c r="H121" i="7" s="1"/>
  <c r="J121" i="7" s="1"/>
  <c r="I121" i="7"/>
  <c r="I105" i="7"/>
  <c r="G105" i="7"/>
  <c r="H105" i="7" s="1"/>
  <c r="J105" i="7" s="1"/>
  <c r="I98" i="7"/>
  <c r="G98" i="7"/>
  <c r="H98" i="7" s="1"/>
  <c r="J98" i="7" s="1"/>
  <c r="I21" i="6"/>
  <c r="G21" i="6"/>
  <c r="H21" i="6" s="1"/>
  <c r="J21" i="6" s="1"/>
  <c r="J22" i="13" l="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7" i="1"/>
  <c r="G44" i="7"/>
  <c r="H44" i="7" s="1"/>
  <c r="J44" i="7" s="1"/>
  <c r="G46" i="1"/>
  <c r="H46" i="1" s="1"/>
  <c r="J46" i="1" s="1"/>
  <c r="I23" i="4"/>
  <c r="G23" i="4"/>
  <c r="H23" i="4" s="1"/>
  <c r="J23" i="4" s="1"/>
  <c r="I22" i="12"/>
  <c r="G22" i="12"/>
  <c r="H22" i="12" s="1"/>
  <c r="J22" i="12" s="1"/>
  <c r="I21" i="13"/>
  <c r="G21" i="13"/>
  <c r="H21" i="13" s="1"/>
  <c r="J21" i="13" s="1"/>
  <c r="I25" i="12"/>
  <c r="G25" i="12"/>
  <c r="H25" i="12" s="1"/>
  <c r="J25" i="12" s="1"/>
  <c r="I24" i="12"/>
  <c r="G24" i="12"/>
  <c r="H24" i="12" s="1"/>
  <c r="J24" i="12" s="1"/>
  <c r="I23" i="12"/>
  <c r="G23" i="12"/>
  <c r="H23" i="12" s="1"/>
  <c r="J23" i="12" s="1"/>
  <c r="I21" i="12"/>
  <c r="G21" i="12"/>
  <c r="H21" i="12" s="1"/>
  <c r="J21" i="12" s="1"/>
  <c r="I20" i="12"/>
  <c r="G20" i="12"/>
  <c r="H20" i="12" s="1"/>
  <c r="J20" i="12" s="1"/>
  <c r="I19" i="12"/>
  <c r="G19" i="12"/>
  <c r="J19" i="12" s="1"/>
  <c r="I18" i="12"/>
  <c r="G18" i="12"/>
  <c r="H18" i="12" s="1"/>
  <c r="J18" i="12" s="1"/>
  <c r="G61" i="1"/>
  <c r="H61" i="1" s="1"/>
  <c r="J61" i="1" s="1"/>
  <c r="G27" i="1"/>
  <c r="H27" i="1" s="1"/>
  <c r="J27" i="1" s="1"/>
  <c r="G26" i="1"/>
  <c r="H26" i="1" s="1"/>
  <c r="J26" i="1" s="1"/>
  <c r="G25" i="1"/>
  <c r="H25" i="1" s="1"/>
  <c r="J25" i="1" s="1"/>
  <c r="G39" i="1"/>
  <c r="H39" i="1" s="1"/>
  <c r="J39" i="1" s="1"/>
  <c r="G18" i="1"/>
  <c r="H18" i="1" s="1"/>
  <c r="J18" i="1" s="1"/>
  <c r="I79" i="7"/>
  <c r="G79" i="7"/>
  <c r="H79" i="7" s="1"/>
  <c r="J79" i="7" s="1"/>
  <c r="I75" i="7"/>
  <c r="G75" i="7"/>
  <c r="H75" i="7" s="1"/>
  <c r="J75" i="7" s="1"/>
  <c r="I69" i="7"/>
  <c r="G69" i="7"/>
  <c r="H69" i="7" s="1"/>
  <c r="J69" i="7" s="1"/>
  <c r="I64" i="7"/>
  <c r="G64" i="7"/>
  <c r="H64" i="7" s="1"/>
  <c r="J64" i="7" s="1"/>
  <c r="I63" i="7"/>
  <c r="G63" i="7"/>
  <c r="H63" i="7" s="1"/>
  <c r="J63" i="7" s="1"/>
  <c r="I67" i="7"/>
  <c r="G67" i="7"/>
  <c r="H67" i="7" s="1"/>
  <c r="J67" i="7" s="1"/>
  <c r="I59" i="7"/>
  <c r="G59" i="7"/>
  <c r="H59" i="7" s="1"/>
  <c r="J59" i="7" s="1"/>
  <c r="I50" i="7"/>
  <c r="G50" i="7"/>
  <c r="H50" i="7" s="1"/>
  <c r="J50" i="7" s="1"/>
  <c r="I44" i="7"/>
  <c r="I26" i="9"/>
  <c r="G26" i="9"/>
  <c r="H26" i="9" s="1"/>
  <c r="J26" i="9" s="1"/>
  <c r="I25" i="9"/>
  <c r="G25" i="9"/>
  <c r="H25" i="9" s="1"/>
  <c r="J25" i="9" s="1"/>
  <c r="I30" i="9"/>
  <c r="G30" i="9"/>
  <c r="H30" i="9" s="1"/>
  <c r="J30" i="9" s="1"/>
  <c r="I31" i="9"/>
  <c r="G31" i="9"/>
  <c r="H31" i="9" s="1"/>
  <c r="J31" i="9" s="1"/>
  <c r="G45" i="11"/>
  <c r="H45" i="11" s="1"/>
  <c r="J45" i="11" s="1"/>
  <c r="G44" i="11"/>
  <c r="H44" i="11" s="1"/>
  <c r="J44" i="11" s="1"/>
  <c r="G43" i="11"/>
  <c r="H43" i="11" s="1"/>
  <c r="J43" i="11" s="1"/>
  <c r="G42" i="11"/>
  <c r="H42" i="11" s="1"/>
  <c r="J42" i="11" s="1"/>
  <c r="G41" i="11"/>
  <c r="H41" i="11" s="1"/>
  <c r="J41" i="11" s="1"/>
  <c r="G40" i="11"/>
  <c r="H40" i="11" s="1"/>
  <c r="J40" i="11" s="1"/>
  <c r="G39" i="11"/>
  <c r="H39" i="11" s="1"/>
  <c r="J39" i="11" s="1"/>
  <c r="G38" i="11"/>
  <c r="H38" i="11" s="1"/>
  <c r="J38" i="11" s="1"/>
  <c r="G37" i="11"/>
  <c r="H37" i="11" s="1"/>
  <c r="J37" i="11" s="1"/>
  <c r="G36" i="11"/>
  <c r="H36" i="11" s="1"/>
  <c r="J36" i="11" s="1"/>
  <c r="G35" i="11"/>
  <c r="H35" i="11" s="1"/>
  <c r="J35" i="11" s="1"/>
  <c r="G34" i="11"/>
  <c r="H34" i="11" s="1"/>
  <c r="J34" i="11" s="1"/>
  <c r="G33" i="11"/>
  <c r="H33" i="11" s="1"/>
  <c r="J33" i="11" s="1"/>
  <c r="G32" i="11"/>
  <c r="H32" i="11" s="1"/>
  <c r="J32" i="11" s="1"/>
  <c r="G31" i="11"/>
  <c r="H31" i="11" s="1"/>
  <c r="J31" i="11" s="1"/>
  <c r="G30" i="11"/>
  <c r="H30" i="11" s="1"/>
  <c r="J30" i="11" s="1"/>
  <c r="G29" i="11"/>
  <c r="H29" i="11" s="1"/>
  <c r="J29" i="11" s="1"/>
  <c r="G28" i="11"/>
  <c r="H28" i="11" s="1"/>
  <c r="J28" i="11" s="1"/>
  <c r="G27" i="11"/>
  <c r="H27" i="11" s="1"/>
  <c r="J27" i="11" s="1"/>
  <c r="G26" i="11"/>
  <c r="H26" i="11" s="1"/>
  <c r="J26" i="11" s="1"/>
  <c r="G25" i="11"/>
  <c r="H25" i="11" s="1"/>
  <c r="J25" i="11" s="1"/>
  <c r="G24" i="11"/>
  <c r="H24" i="11" s="1"/>
  <c r="J24" i="11" s="1"/>
  <c r="G23" i="11"/>
  <c r="H23" i="11" s="1"/>
  <c r="J23" i="11" s="1"/>
  <c r="G22" i="11"/>
  <c r="H22" i="11" s="1"/>
  <c r="J22" i="11" s="1"/>
  <c r="G21" i="11"/>
  <c r="H21" i="11" s="1"/>
  <c r="J21" i="11" s="1"/>
  <c r="G20" i="11"/>
  <c r="H20" i="11" s="1"/>
  <c r="J20" i="11" s="1"/>
  <c r="G19" i="11"/>
  <c r="H19" i="11" s="1"/>
  <c r="J19" i="11" s="1"/>
  <c r="G18" i="11"/>
  <c r="H18" i="11" s="1"/>
  <c r="J18" i="11" s="1"/>
  <c r="G17" i="11"/>
  <c r="H17" i="11" s="1"/>
  <c r="J17" i="11" s="1"/>
  <c r="J26" i="12" l="1"/>
  <c r="J23" i="13"/>
  <c r="J46" i="11"/>
  <c r="I46" i="11"/>
  <c r="I68" i="1"/>
  <c r="I23" i="13"/>
  <c r="I26" i="12"/>
  <c r="G28" i="9"/>
  <c r="H28" i="9" s="1"/>
  <c r="J28" i="9" s="1"/>
  <c r="I28" i="9"/>
  <c r="I35" i="7" l="1"/>
  <c r="G35" i="7"/>
  <c r="H35" i="7" s="1"/>
  <c r="J35" i="7" s="1"/>
  <c r="G19" i="1"/>
  <c r="H19" i="1" s="1"/>
  <c r="G21" i="1"/>
  <c r="H21" i="1" s="1"/>
  <c r="G33" i="1"/>
  <c r="H33" i="1" s="1"/>
  <c r="G50" i="1"/>
  <c r="H50" i="1" s="1"/>
  <c r="I101" i="7"/>
  <c r="G101" i="7"/>
  <c r="H101" i="7" s="1"/>
  <c r="J101" i="7" s="1"/>
  <c r="I21" i="7"/>
  <c r="G21" i="7"/>
  <c r="H21" i="7" s="1"/>
  <c r="J21" i="7" s="1"/>
  <c r="G18" i="9"/>
  <c r="H18" i="9" s="1"/>
  <c r="J18" i="9" s="1"/>
  <c r="I18" i="9"/>
  <c r="G19" i="9"/>
  <c r="H19" i="9" s="1"/>
  <c r="J19" i="9" s="1"/>
  <c r="I19" i="9"/>
  <c r="G20" i="9"/>
  <c r="H20" i="9" s="1"/>
  <c r="J20" i="9" s="1"/>
  <c r="I20" i="9"/>
  <c r="G21" i="9"/>
  <c r="H21" i="9" s="1"/>
  <c r="J21" i="9" s="1"/>
  <c r="I21" i="9"/>
  <c r="G22" i="9"/>
  <c r="H22" i="9" s="1"/>
  <c r="J22" i="9" s="1"/>
  <c r="I22" i="9"/>
  <c r="G23" i="9"/>
  <c r="H23" i="9" s="1"/>
  <c r="J23" i="9" s="1"/>
  <c r="I23" i="9"/>
  <c r="G24" i="9"/>
  <c r="H24" i="9" s="1"/>
  <c r="J24" i="9" s="1"/>
  <c r="I24" i="9"/>
  <c r="G27" i="9"/>
  <c r="H27" i="9" s="1"/>
  <c r="J27" i="9" s="1"/>
  <c r="I27" i="9"/>
  <c r="G29" i="9"/>
  <c r="H29" i="9" s="1"/>
  <c r="J29" i="9" s="1"/>
  <c r="I29" i="9"/>
  <c r="G32" i="9"/>
  <c r="H32" i="9" s="1"/>
  <c r="J32" i="9" s="1"/>
  <c r="I32" i="9"/>
  <c r="I17" i="9"/>
  <c r="G17" i="9"/>
  <c r="H17" i="9" s="1"/>
  <c r="J17" i="9" s="1"/>
  <c r="G23" i="7"/>
  <c r="H23" i="7" s="1"/>
  <c r="J23" i="7" s="1"/>
  <c r="I23" i="7"/>
  <c r="G24" i="7"/>
  <c r="H24" i="7" s="1"/>
  <c r="J24" i="7" s="1"/>
  <c r="I24" i="7"/>
  <c r="G25" i="7"/>
  <c r="H25" i="7" s="1"/>
  <c r="J25" i="7" s="1"/>
  <c r="I25" i="7"/>
  <c r="G26" i="7"/>
  <c r="H26" i="7" s="1"/>
  <c r="J26" i="7" s="1"/>
  <c r="I26" i="7"/>
  <c r="G27" i="7"/>
  <c r="H27" i="7" s="1"/>
  <c r="J27" i="7" s="1"/>
  <c r="I27" i="7"/>
  <c r="G28" i="7"/>
  <c r="H28" i="7" s="1"/>
  <c r="J28" i="7" s="1"/>
  <c r="I28" i="7"/>
  <c r="G29" i="7"/>
  <c r="H29" i="7" s="1"/>
  <c r="J29" i="7" s="1"/>
  <c r="I29" i="7"/>
  <c r="G30" i="7"/>
  <c r="H30" i="7" s="1"/>
  <c r="J30" i="7" s="1"/>
  <c r="I30" i="7"/>
  <c r="G31" i="7"/>
  <c r="H31" i="7" s="1"/>
  <c r="J31" i="7" s="1"/>
  <c r="I31" i="7"/>
  <c r="G32" i="7"/>
  <c r="H32" i="7" s="1"/>
  <c r="J32" i="7" s="1"/>
  <c r="I32" i="7"/>
  <c r="G33" i="7"/>
  <c r="H33" i="7" s="1"/>
  <c r="J33" i="7" s="1"/>
  <c r="I33" i="7"/>
  <c r="G34" i="7"/>
  <c r="H34" i="7" s="1"/>
  <c r="J34" i="7" s="1"/>
  <c r="I34" i="7"/>
  <c r="G36" i="7"/>
  <c r="H36" i="7" s="1"/>
  <c r="J36" i="7" s="1"/>
  <c r="I36" i="7"/>
  <c r="G37" i="7"/>
  <c r="H37" i="7" s="1"/>
  <c r="J37" i="7" s="1"/>
  <c r="I37" i="7"/>
  <c r="G38" i="7"/>
  <c r="H38" i="7" s="1"/>
  <c r="J38" i="7" s="1"/>
  <c r="I38" i="7"/>
  <c r="G39" i="7"/>
  <c r="H39" i="7" s="1"/>
  <c r="J39" i="7" s="1"/>
  <c r="I39" i="7"/>
  <c r="G40" i="7"/>
  <c r="H40" i="7" s="1"/>
  <c r="J40" i="7" s="1"/>
  <c r="I40" i="7"/>
  <c r="G41" i="7"/>
  <c r="H41" i="7" s="1"/>
  <c r="J41" i="7" s="1"/>
  <c r="I41" i="7"/>
  <c r="G42" i="7"/>
  <c r="H42" i="7" s="1"/>
  <c r="J42" i="7" s="1"/>
  <c r="I42" i="7"/>
  <c r="G43" i="7"/>
  <c r="H43" i="7" s="1"/>
  <c r="J43" i="7" s="1"/>
  <c r="I43" i="7"/>
  <c r="G45" i="7"/>
  <c r="H45" i="7" s="1"/>
  <c r="J45" i="7" s="1"/>
  <c r="I45" i="7"/>
  <c r="G46" i="7"/>
  <c r="H46" i="7" s="1"/>
  <c r="J46" i="7" s="1"/>
  <c r="I46" i="7"/>
  <c r="G47" i="7"/>
  <c r="H47" i="7" s="1"/>
  <c r="J47" i="7" s="1"/>
  <c r="I47" i="7"/>
  <c r="G48" i="7"/>
  <c r="H48" i="7" s="1"/>
  <c r="J48" i="7" s="1"/>
  <c r="I48" i="7"/>
  <c r="G49" i="7"/>
  <c r="H49" i="7" s="1"/>
  <c r="J49" i="7" s="1"/>
  <c r="I49" i="7"/>
  <c r="G51" i="7"/>
  <c r="H51" i="7" s="1"/>
  <c r="J51" i="7" s="1"/>
  <c r="I51" i="7"/>
  <c r="G52" i="7"/>
  <c r="H52" i="7" s="1"/>
  <c r="J52" i="7" s="1"/>
  <c r="I52" i="7"/>
  <c r="G53" i="7"/>
  <c r="H53" i="7" s="1"/>
  <c r="J53" i="7" s="1"/>
  <c r="I53" i="7"/>
  <c r="G54" i="7"/>
  <c r="H54" i="7" s="1"/>
  <c r="J54" i="7" s="1"/>
  <c r="I54" i="7"/>
  <c r="G55" i="7"/>
  <c r="H55" i="7" s="1"/>
  <c r="J55" i="7" s="1"/>
  <c r="I55" i="7"/>
  <c r="G56" i="7"/>
  <c r="H56" i="7" s="1"/>
  <c r="J56" i="7" s="1"/>
  <c r="I56" i="7"/>
  <c r="G57" i="7"/>
  <c r="H57" i="7" s="1"/>
  <c r="J57" i="7" s="1"/>
  <c r="I57" i="7"/>
  <c r="G58" i="7"/>
  <c r="H58" i="7" s="1"/>
  <c r="J58" i="7" s="1"/>
  <c r="I58" i="7"/>
  <c r="G60" i="7"/>
  <c r="H60" i="7" s="1"/>
  <c r="J60" i="7" s="1"/>
  <c r="I60" i="7"/>
  <c r="G61" i="7"/>
  <c r="H61" i="7" s="1"/>
  <c r="J61" i="7" s="1"/>
  <c r="I61" i="7"/>
  <c r="G62" i="7"/>
  <c r="H62" i="7" s="1"/>
  <c r="J62" i="7" s="1"/>
  <c r="I62" i="7"/>
  <c r="G65" i="7"/>
  <c r="H65" i="7" s="1"/>
  <c r="J65" i="7" s="1"/>
  <c r="I65" i="7"/>
  <c r="G66" i="7"/>
  <c r="H66" i="7" s="1"/>
  <c r="J66" i="7" s="1"/>
  <c r="I66" i="7"/>
  <c r="G68" i="7"/>
  <c r="H68" i="7" s="1"/>
  <c r="J68" i="7" s="1"/>
  <c r="I68" i="7"/>
  <c r="G70" i="7"/>
  <c r="H70" i="7" s="1"/>
  <c r="J70" i="7" s="1"/>
  <c r="I70" i="7"/>
  <c r="G71" i="7"/>
  <c r="H71" i="7" s="1"/>
  <c r="J71" i="7" s="1"/>
  <c r="I71" i="7"/>
  <c r="G72" i="7"/>
  <c r="H72" i="7" s="1"/>
  <c r="J72" i="7" s="1"/>
  <c r="I72" i="7"/>
  <c r="G73" i="7"/>
  <c r="H73" i="7" s="1"/>
  <c r="J73" i="7" s="1"/>
  <c r="I73" i="7"/>
  <c r="G74" i="7"/>
  <c r="H74" i="7" s="1"/>
  <c r="J74" i="7" s="1"/>
  <c r="I74" i="7"/>
  <c r="G76" i="7"/>
  <c r="H76" i="7" s="1"/>
  <c r="J76" i="7" s="1"/>
  <c r="I76" i="7"/>
  <c r="G77" i="7"/>
  <c r="H77" i="7" s="1"/>
  <c r="J77" i="7" s="1"/>
  <c r="I77" i="7"/>
  <c r="G78" i="7"/>
  <c r="H78" i="7" s="1"/>
  <c r="J78" i="7" s="1"/>
  <c r="I78" i="7"/>
  <c r="G80" i="7"/>
  <c r="H80" i="7" s="1"/>
  <c r="J80" i="7" s="1"/>
  <c r="I80" i="7"/>
  <c r="G81" i="7"/>
  <c r="H81" i="7" s="1"/>
  <c r="J81" i="7" s="1"/>
  <c r="I81" i="7"/>
  <c r="G82" i="7"/>
  <c r="H82" i="7" s="1"/>
  <c r="J82" i="7" s="1"/>
  <c r="I82" i="7"/>
  <c r="G83" i="7"/>
  <c r="H83" i="7" s="1"/>
  <c r="J83" i="7" s="1"/>
  <c r="I83" i="7"/>
  <c r="G84" i="7"/>
  <c r="H84" i="7" s="1"/>
  <c r="J84" i="7" s="1"/>
  <c r="I84" i="7"/>
  <c r="G85" i="7"/>
  <c r="H85" i="7" s="1"/>
  <c r="J85" i="7" s="1"/>
  <c r="I85" i="7"/>
  <c r="G86" i="7"/>
  <c r="H86" i="7" s="1"/>
  <c r="J86" i="7" s="1"/>
  <c r="I86" i="7"/>
  <c r="G87" i="7"/>
  <c r="H87" i="7" s="1"/>
  <c r="J87" i="7" s="1"/>
  <c r="I87" i="7"/>
  <c r="G88" i="7"/>
  <c r="H88" i="7" s="1"/>
  <c r="J88" i="7" s="1"/>
  <c r="I88" i="7"/>
  <c r="G89" i="7"/>
  <c r="H89" i="7" s="1"/>
  <c r="J89" i="7" s="1"/>
  <c r="I89" i="7"/>
  <c r="G90" i="7"/>
  <c r="H90" i="7" s="1"/>
  <c r="J90" i="7" s="1"/>
  <c r="I90" i="7"/>
  <c r="G91" i="7"/>
  <c r="H91" i="7" s="1"/>
  <c r="J91" i="7" s="1"/>
  <c r="I91" i="7"/>
  <c r="G92" i="7"/>
  <c r="H92" i="7" s="1"/>
  <c r="J92" i="7" s="1"/>
  <c r="I92" i="7"/>
  <c r="G93" i="7"/>
  <c r="H93" i="7" s="1"/>
  <c r="J93" i="7" s="1"/>
  <c r="I93" i="7"/>
  <c r="G94" i="7"/>
  <c r="H94" i="7" s="1"/>
  <c r="J94" i="7" s="1"/>
  <c r="I94" i="7"/>
  <c r="G95" i="7"/>
  <c r="H95" i="7" s="1"/>
  <c r="J95" i="7" s="1"/>
  <c r="I95" i="7"/>
  <c r="G96" i="7"/>
  <c r="H96" i="7" s="1"/>
  <c r="J96" i="7" s="1"/>
  <c r="I96" i="7"/>
  <c r="G97" i="7"/>
  <c r="H97" i="7" s="1"/>
  <c r="J97" i="7" s="1"/>
  <c r="I97" i="7"/>
  <c r="G99" i="7"/>
  <c r="H99" i="7" s="1"/>
  <c r="J99" i="7" s="1"/>
  <c r="I99" i="7"/>
  <c r="G100" i="7"/>
  <c r="H100" i="7" s="1"/>
  <c r="J100" i="7" s="1"/>
  <c r="I100" i="7"/>
  <c r="G102" i="7"/>
  <c r="H102" i="7" s="1"/>
  <c r="J102" i="7" s="1"/>
  <c r="I102" i="7"/>
  <c r="G103" i="7"/>
  <c r="H103" i="7" s="1"/>
  <c r="J103" i="7" s="1"/>
  <c r="I103" i="7"/>
  <c r="G104" i="7"/>
  <c r="H104" i="7" s="1"/>
  <c r="J104" i="7" s="1"/>
  <c r="I104" i="7"/>
  <c r="G106" i="7"/>
  <c r="H106" i="7" s="1"/>
  <c r="J106" i="7" s="1"/>
  <c r="I106" i="7"/>
  <c r="G107" i="7"/>
  <c r="H107" i="7" s="1"/>
  <c r="J107" i="7" s="1"/>
  <c r="I107" i="7"/>
  <c r="G108" i="7"/>
  <c r="H108" i="7" s="1"/>
  <c r="I108" i="7"/>
  <c r="G109" i="7"/>
  <c r="H109" i="7" s="1"/>
  <c r="J109" i="7" s="1"/>
  <c r="I109" i="7"/>
  <c r="G110" i="7"/>
  <c r="H110" i="7" s="1"/>
  <c r="J110" i="7" s="1"/>
  <c r="I110" i="7"/>
  <c r="G111" i="7"/>
  <c r="H111" i="7" s="1"/>
  <c r="J111" i="7" s="1"/>
  <c r="I111" i="7"/>
  <c r="G112" i="7"/>
  <c r="H112" i="7" s="1"/>
  <c r="J112" i="7" s="1"/>
  <c r="I112" i="7"/>
  <c r="G113" i="7"/>
  <c r="H113" i="7" s="1"/>
  <c r="J113" i="7" s="1"/>
  <c r="I113" i="7"/>
  <c r="G114" i="7"/>
  <c r="H114" i="7" s="1"/>
  <c r="J114" i="7" s="1"/>
  <c r="I114" i="7"/>
  <c r="G115" i="7"/>
  <c r="H115" i="7" s="1"/>
  <c r="J115" i="7" s="1"/>
  <c r="I115" i="7"/>
  <c r="G116" i="7"/>
  <c r="H116" i="7" s="1"/>
  <c r="J116" i="7" s="1"/>
  <c r="I116" i="7"/>
  <c r="G117" i="7"/>
  <c r="H117" i="7" s="1"/>
  <c r="J117" i="7" s="1"/>
  <c r="I117" i="7"/>
  <c r="G118" i="7"/>
  <c r="H118" i="7" s="1"/>
  <c r="J118" i="7" s="1"/>
  <c r="I118" i="7"/>
  <c r="G119" i="7"/>
  <c r="H119" i="7" s="1"/>
  <c r="J119" i="7" s="1"/>
  <c r="I119" i="7"/>
  <c r="G120" i="7"/>
  <c r="H120" i="7" s="1"/>
  <c r="J120" i="7" s="1"/>
  <c r="I120" i="7"/>
  <c r="G122" i="7"/>
  <c r="H122" i="7" s="1"/>
  <c r="J122" i="7" s="1"/>
  <c r="I122" i="7"/>
  <c r="G123" i="7"/>
  <c r="H123" i="7" s="1"/>
  <c r="J123" i="7" s="1"/>
  <c r="I123" i="7"/>
  <c r="G124" i="7"/>
  <c r="H124" i="7" s="1"/>
  <c r="J124" i="7" s="1"/>
  <c r="I124" i="7"/>
  <c r="G125" i="7"/>
  <c r="H125" i="7" s="1"/>
  <c r="J125" i="7" s="1"/>
  <c r="I125" i="7"/>
  <c r="G126" i="7"/>
  <c r="H126" i="7" s="1"/>
  <c r="J126" i="7" s="1"/>
  <c r="I126" i="7"/>
  <c r="G128" i="7"/>
  <c r="H128" i="7" s="1"/>
  <c r="J128" i="7" s="1"/>
  <c r="I128" i="7"/>
  <c r="G129" i="7"/>
  <c r="H129" i="7" s="1"/>
  <c r="J129" i="7" s="1"/>
  <c r="I129" i="7"/>
  <c r="I20" i="7"/>
  <c r="G20" i="7"/>
  <c r="H20" i="7" s="1"/>
  <c r="J20" i="7" s="1"/>
  <c r="G19" i="6"/>
  <c r="H19" i="6" s="1"/>
  <c r="J19" i="6" s="1"/>
  <c r="I19" i="6"/>
  <c r="G20" i="6"/>
  <c r="H20" i="6" s="1"/>
  <c r="J20" i="6" s="1"/>
  <c r="I20" i="6"/>
  <c r="G22" i="6"/>
  <c r="H22" i="6" s="1"/>
  <c r="J22" i="6" s="1"/>
  <c r="I22" i="6"/>
  <c r="G23" i="6"/>
  <c r="H23" i="6" s="1"/>
  <c r="J23" i="6" s="1"/>
  <c r="I23" i="6"/>
  <c r="G24" i="6"/>
  <c r="H24" i="6" s="1"/>
  <c r="J24" i="6" s="1"/>
  <c r="I24" i="6"/>
  <c r="G25" i="6"/>
  <c r="H25" i="6" s="1"/>
  <c r="J25" i="6" s="1"/>
  <c r="I25" i="6"/>
  <c r="G26" i="6"/>
  <c r="H26" i="6" s="1"/>
  <c r="J26" i="6" s="1"/>
  <c r="I26" i="6"/>
  <c r="G27" i="6"/>
  <c r="H27" i="6" s="1"/>
  <c r="J27" i="6" s="1"/>
  <c r="I27" i="6"/>
  <c r="G28" i="6"/>
  <c r="H28" i="6" s="1"/>
  <c r="J28" i="6" s="1"/>
  <c r="I28" i="6"/>
  <c r="G29" i="6"/>
  <c r="H29" i="6" s="1"/>
  <c r="J29" i="6" s="1"/>
  <c r="I29" i="6"/>
  <c r="G30" i="6"/>
  <c r="H30" i="6" s="1"/>
  <c r="J30" i="6" s="1"/>
  <c r="I30" i="6"/>
  <c r="G31" i="6"/>
  <c r="H31" i="6" s="1"/>
  <c r="J31" i="6" s="1"/>
  <c r="I31" i="6"/>
  <c r="G32" i="6"/>
  <c r="H32" i="6" s="1"/>
  <c r="J32" i="6" s="1"/>
  <c r="I32" i="6"/>
  <c r="G33" i="6"/>
  <c r="H33" i="6" s="1"/>
  <c r="J33" i="6" s="1"/>
  <c r="I33" i="6"/>
  <c r="G34" i="6"/>
  <c r="H34" i="6" s="1"/>
  <c r="J34" i="6" s="1"/>
  <c r="I34" i="6"/>
  <c r="G35" i="6"/>
  <c r="H35" i="6" s="1"/>
  <c r="J35" i="6" s="1"/>
  <c r="I35" i="6"/>
  <c r="G36" i="6"/>
  <c r="H36" i="6" s="1"/>
  <c r="J36" i="6" s="1"/>
  <c r="I36" i="6"/>
  <c r="G37" i="6"/>
  <c r="H37" i="6" s="1"/>
  <c r="J37" i="6" s="1"/>
  <c r="I37" i="6"/>
  <c r="G38" i="6"/>
  <c r="H38" i="6" s="1"/>
  <c r="J38" i="6" s="1"/>
  <c r="I38" i="6"/>
  <c r="I18" i="6"/>
  <c r="G18" i="6"/>
  <c r="H18" i="6" s="1"/>
  <c r="J18" i="6" s="1"/>
  <c r="G16" i="5"/>
  <c r="H16" i="5" s="1"/>
  <c r="J16" i="5" s="1"/>
  <c r="I16" i="5"/>
  <c r="G17" i="5"/>
  <c r="H17" i="5" s="1"/>
  <c r="J17" i="5" s="1"/>
  <c r="I17" i="5"/>
  <c r="G18" i="5"/>
  <c r="H18" i="5" s="1"/>
  <c r="J18" i="5" s="1"/>
  <c r="I18" i="5"/>
  <c r="G19" i="5"/>
  <c r="H19" i="5" s="1"/>
  <c r="J19" i="5" s="1"/>
  <c r="I19" i="5"/>
  <c r="G20" i="5"/>
  <c r="H20" i="5" s="1"/>
  <c r="J20" i="5" s="1"/>
  <c r="I20" i="5"/>
  <c r="G21" i="5"/>
  <c r="H21" i="5" s="1"/>
  <c r="J21" i="5" s="1"/>
  <c r="I21" i="5"/>
  <c r="G22" i="5"/>
  <c r="H22" i="5" s="1"/>
  <c r="J22" i="5" s="1"/>
  <c r="I22" i="5"/>
  <c r="G23" i="5"/>
  <c r="H23" i="5" s="1"/>
  <c r="J23" i="5" s="1"/>
  <c r="I23" i="5"/>
  <c r="G24" i="5"/>
  <c r="H24" i="5" s="1"/>
  <c r="J24" i="5" s="1"/>
  <c r="I24" i="5"/>
  <c r="G25" i="5"/>
  <c r="H25" i="5" s="1"/>
  <c r="J25" i="5" s="1"/>
  <c r="I25" i="5"/>
  <c r="G26" i="5"/>
  <c r="H26" i="5" s="1"/>
  <c r="J26" i="5" s="1"/>
  <c r="I26" i="5"/>
  <c r="G27" i="5"/>
  <c r="H27" i="5" s="1"/>
  <c r="J27" i="5" s="1"/>
  <c r="I27" i="5"/>
  <c r="G28" i="5"/>
  <c r="H28" i="5" s="1"/>
  <c r="J28" i="5" s="1"/>
  <c r="I28" i="5"/>
  <c r="G29" i="5"/>
  <c r="H29" i="5" s="1"/>
  <c r="J29" i="5" s="1"/>
  <c r="I29" i="5"/>
  <c r="G30" i="5"/>
  <c r="H30" i="5" s="1"/>
  <c r="J30" i="5" s="1"/>
  <c r="I30" i="5"/>
  <c r="I15" i="5"/>
  <c r="G15" i="5"/>
  <c r="H15" i="5" s="1"/>
  <c r="J15" i="5" s="1"/>
  <c r="G20" i="1"/>
  <c r="H20" i="1" s="1"/>
  <c r="G22" i="1"/>
  <c r="H22" i="1" s="1"/>
  <c r="G23" i="1"/>
  <c r="H23" i="1" s="1"/>
  <c r="G24" i="1"/>
  <c r="H24" i="1" s="1"/>
  <c r="G28" i="1"/>
  <c r="H28" i="1" s="1"/>
  <c r="G29" i="1"/>
  <c r="H29" i="1" s="1"/>
  <c r="G30" i="1"/>
  <c r="H30" i="1" s="1"/>
  <c r="G31" i="1"/>
  <c r="H31" i="1" s="1"/>
  <c r="G32" i="1"/>
  <c r="H32" i="1" s="1"/>
  <c r="G34" i="1"/>
  <c r="H34" i="1" s="1"/>
  <c r="G35" i="1"/>
  <c r="H35" i="1" s="1"/>
  <c r="G36" i="1"/>
  <c r="H36" i="1" s="1"/>
  <c r="G37" i="1"/>
  <c r="H37" i="1" s="1"/>
  <c r="G38" i="1"/>
  <c r="H38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7" i="1"/>
  <c r="H47" i="1" s="1"/>
  <c r="G48" i="1"/>
  <c r="H48" i="1" s="1"/>
  <c r="G49" i="1"/>
  <c r="H49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2" i="1"/>
  <c r="H62" i="1" s="1"/>
  <c r="G63" i="1"/>
  <c r="H63" i="1" s="1"/>
  <c r="G64" i="1"/>
  <c r="H64" i="1" s="1"/>
  <c r="G65" i="1"/>
  <c r="H65" i="1" s="1"/>
  <c r="G67" i="1"/>
  <c r="H67" i="1" s="1"/>
  <c r="G20" i="4"/>
  <c r="H20" i="4" s="1"/>
  <c r="J20" i="4" s="1"/>
  <c r="I20" i="4"/>
  <c r="G21" i="4"/>
  <c r="H21" i="4" s="1"/>
  <c r="J21" i="4" s="1"/>
  <c r="I21" i="4"/>
  <c r="G22" i="4"/>
  <c r="H22" i="4" s="1"/>
  <c r="J22" i="4" s="1"/>
  <c r="I22" i="4"/>
  <c r="G24" i="4"/>
  <c r="H24" i="4" s="1"/>
  <c r="J24" i="4" s="1"/>
  <c r="I24" i="4"/>
  <c r="G25" i="4"/>
  <c r="H25" i="4" s="1"/>
  <c r="J25" i="4" s="1"/>
  <c r="I25" i="4"/>
  <c r="G26" i="4"/>
  <c r="H26" i="4" s="1"/>
  <c r="J26" i="4" s="1"/>
  <c r="I26" i="4"/>
  <c r="G27" i="4"/>
  <c r="H27" i="4" s="1"/>
  <c r="J27" i="4" s="1"/>
  <c r="I27" i="4"/>
  <c r="G28" i="4"/>
  <c r="H28" i="4" s="1"/>
  <c r="J28" i="4" s="1"/>
  <c r="I28" i="4"/>
  <c r="G29" i="4"/>
  <c r="H29" i="4" s="1"/>
  <c r="J29" i="4" s="1"/>
  <c r="I29" i="4"/>
  <c r="G30" i="4"/>
  <c r="H30" i="4" s="1"/>
  <c r="J30" i="4" s="1"/>
  <c r="I30" i="4"/>
  <c r="I19" i="4"/>
  <c r="G19" i="4"/>
  <c r="H19" i="4" s="1"/>
  <c r="J19" i="4" s="1"/>
  <c r="J108" i="7" l="1"/>
  <c r="J33" i="9"/>
  <c r="J31" i="5"/>
  <c r="J31" i="4"/>
  <c r="J39" i="6"/>
  <c r="J56" i="1"/>
  <c r="J49" i="1"/>
  <c r="J42" i="1"/>
  <c r="J35" i="1"/>
  <c r="J28" i="1"/>
  <c r="J33" i="1"/>
  <c r="J62" i="1"/>
  <c r="J55" i="1"/>
  <c r="J48" i="1"/>
  <c r="J41" i="1"/>
  <c r="J34" i="1"/>
  <c r="J24" i="1"/>
  <c r="J21" i="1"/>
  <c r="J54" i="1"/>
  <c r="J47" i="1"/>
  <c r="J40" i="1"/>
  <c r="J32" i="1"/>
  <c r="J23" i="1"/>
  <c r="J19" i="1"/>
  <c r="J60" i="1"/>
  <c r="J38" i="1"/>
  <c r="J31" i="1"/>
  <c r="J22" i="1"/>
  <c r="J67" i="1"/>
  <c r="J53" i="1"/>
  <c r="J64" i="1"/>
  <c r="J58" i="1"/>
  <c r="J52" i="1"/>
  <c r="J44" i="1"/>
  <c r="J37" i="1"/>
  <c r="J30" i="1"/>
  <c r="J20" i="1"/>
  <c r="J65" i="1"/>
  <c r="I33" i="9"/>
  <c r="J59" i="1"/>
  <c r="J63" i="1"/>
  <c r="J57" i="1"/>
  <c r="J51" i="1"/>
  <c r="J43" i="1"/>
  <c r="J36" i="1"/>
  <c r="J29" i="1"/>
  <c r="J50" i="1"/>
  <c r="J45" i="1"/>
  <c r="I39" i="6"/>
  <c r="I130" i="7"/>
  <c r="J130" i="7" l="1"/>
  <c r="I31" i="5"/>
  <c r="J68" i="1"/>
  <c r="I31" i="4"/>
</calcChain>
</file>

<file path=xl/sharedStrings.xml><?xml version="1.0" encoding="utf-8"?>
<sst xmlns="http://schemas.openxmlformats.org/spreadsheetml/2006/main" count="751" uniqueCount="321">
  <si>
    <t>L.p</t>
  </si>
  <si>
    <t>Nazwa Towaru</t>
  </si>
  <si>
    <t>J.m.</t>
  </si>
  <si>
    <t>Ilość</t>
  </si>
  <si>
    <t>Cena jednostk. netto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</si>
  <si>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</si>
  <si>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</si>
  <si>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</si>
  <si>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</si>
  <si>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</si>
  <si>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</si>
  <si>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</si>
  <si>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</si>
  <si>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</si>
  <si>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</si>
  <si>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</si>
  <si>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</si>
  <si>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</si>
  <si>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</si>
  <si>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</si>
  <si>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</si>
  <si>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</si>
  <si>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</si>
  <si>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</si>
  <si>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</si>
  <si>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Marchew</t>
  </si>
  <si>
    <t>Ogórek zielony</t>
  </si>
  <si>
    <t>Por</t>
  </si>
  <si>
    <t>Pieczarki</t>
  </si>
  <si>
    <t>Papryka czerwona</t>
  </si>
  <si>
    <t>Pietruszka zielona</t>
  </si>
  <si>
    <t>pęcz.</t>
  </si>
  <si>
    <t>Pomidor</t>
  </si>
  <si>
    <t>Seler korzeń</t>
  </si>
  <si>
    <t>Sałata lodowa</t>
  </si>
  <si>
    <t>Żur 0,5l</t>
  </si>
  <si>
    <t>RAZEM:</t>
  </si>
  <si>
    <t>Dorsz wędzony</t>
  </si>
  <si>
    <t>Filet z Dorsza mrożony(szaterpak)</t>
  </si>
  <si>
    <t>Filet z morszczuka mrożony (szaterpak)</t>
  </si>
  <si>
    <t>Makrela wędzona</t>
  </si>
  <si>
    <t>Ryba w oleju konserwa 170g</t>
  </si>
  <si>
    <t>Ryba w pomidorach konserwa 170g</t>
  </si>
  <si>
    <t xml:space="preserve">Śledź matias z cebulką 3 kg </t>
  </si>
  <si>
    <t>Tuńczyk w kawałkach w oleju konserwa 170g</t>
  </si>
  <si>
    <t>Masło 82% 200g</t>
  </si>
  <si>
    <t>Maślanka 1l karton</t>
  </si>
  <si>
    <t>Mleko 2% w woreczkach 0,9l</t>
  </si>
  <si>
    <t>Mleko UHT 3,2% karton 1l</t>
  </si>
  <si>
    <t>Ser topiony w kostkach 100g mix smaków</t>
  </si>
  <si>
    <t>Ser z kminkiem</t>
  </si>
  <si>
    <t>Śmietana 30% słodka karton 250ml</t>
  </si>
  <si>
    <t>Baton (francuz) krojny 400g</t>
  </si>
  <si>
    <t>Chleb mieszany krojony 1kg</t>
  </si>
  <si>
    <t>Chałka słodka 400g</t>
  </si>
  <si>
    <t>Babka piaskowa</t>
  </si>
  <si>
    <t>Jabłecznik</t>
  </si>
  <si>
    <t>Rolada z bitą śmietaną</t>
  </si>
  <si>
    <t>Sernik</t>
  </si>
  <si>
    <t>Tort śmietankowy</t>
  </si>
  <si>
    <t>Ananas w puszce w syropie plastry 565g</t>
  </si>
  <si>
    <t>Bułka tarta</t>
  </si>
  <si>
    <t>Cukier kryształ</t>
  </si>
  <si>
    <t>Czekolada 100g pełnomleczna, gorzka, orzechowa, nadziewana</t>
  </si>
  <si>
    <t>Dżem 280g owocowy niskosłodzony</t>
  </si>
  <si>
    <t>Kasza gryczana 1kg</t>
  </si>
  <si>
    <t>Kasza jęczmienna 1kg</t>
  </si>
  <si>
    <t>Kasza manna 1kg</t>
  </si>
  <si>
    <t>Kawa zbożowa rozpuszczalna 500g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</si>
  <si>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</si>
  <si>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</si>
  <si>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</si>
  <si>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</si>
  <si>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</si>
  <si>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</si>
  <si>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</si>
  <si>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</si>
  <si>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</si>
  <si>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</si>
  <si>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</si>
  <si>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Wiórki kokosowe 100g</t>
  </si>
  <si>
    <t>Ser żółty - podpuszczkowy,  mleko,sól,kultury bakterii mlekowych,stabilizator,27% tłuszczu</t>
  </si>
  <si>
    <t>Twaróg półtłusty mielony 1kg-(twarożek kanapkowo-sernikowy.śmietanka oraz kultury bakterii fermentacji mlekowej produkt który nie zawiera zbędnych dodatków, zawartość tłuszczu 28% bez konserwantów).</t>
  </si>
  <si>
    <t>Chleb orkiszowy krojony 500g</t>
  </si>
  <si>
    <t>Ciasto jogurtowe z owocami</t>
  </si>
  <si>
    <t>Brokuł różyczki</t>
  </si>
  <si>
    <t>Fasolka szparagowa</t>
  </si>
  <si>
    <t xml:space="preserve">Kalafior </t>
  </si>
  <si>
    <t xml:space="preserve">Truskawka </t>
  </si>
  <si>
    <t xml:space="preserve">Leczo </t>
  </si>
  <si>
    <t xml:space="preserve">Maliny </t>
  </si>
  <si>
    <t xml:space="preserve">Marchew mini </t>
  </si>
  <si>
    <t xml:space="preserve">Marchew z groszkiem </t>
  </si>
  <si>
    <t xml:space="preserve">Pieczarki 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</si>
  <si>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</si>
  <si>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</si>
  <si>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</si>
  <si>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</si>
  <si>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</si>
  <si>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</si>
  <si>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</si>
  <si>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</si>
  <si>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</si>
  <si>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 xml:space="preserve">Groszek konserwowy 400g </t>
  </si>
  <si>
    <t>Herbata Expresowa  100 szt w kartoniku</t>
  </si>
  <si>
    <t>Herbata granulowana czarna  90g</t>
  </si>
  <si>
    <t>Herbatniki  100g</t>
  </si>
  <si>
    <t>Jabłka prażone 1000g</t>
  </si>
  <si>
    <t>Kisiel bez cukru 38g</t>
  </si>
  <si>
    <t>Koncentrat pomidorowy 30% 200g -na 200g słoiczka koncentratu( 1kg pomidorów świeżych)</t>
  </si>
  <si>
    <t>Kukurydza konserwowa 400g</t>
  </si>
  <si>
    <t>Musztarda 175g</t>
  </si>
  <si>
    <t>Ogórki konserwowe 900g</t>
  </si>
  <si>
    <t xml:space="preserve">Pasztet drobiowy 160g </t>
  </si>
  <si>
    <t>Pomidory krojone w puszce bez skórki w soku pomidorowym  400g</t>
  </si>
  <si>
    <t>Kalafior nie mniejszy niż 500g</t>
  </si>
  <si>
    <t>Wafle bez cukru 95g</t>
  </si>
  <si>
    <t>Spody biszkoptowe 400g ciemne,jasne</t>
  </si>
  <si>
    <t>Masa śmietanowa w proszku malinowa z kawałkami owoców 86g</t>
  </si>
  <si>
    <t>Masa śmietanowa w proszku smak śmietankowy 56g</t>
  </si>
  <si>
    <t>Kapusta biała młoda</t>
  </si>
  <si>
    <t>Ogórek kiszony - małosolny</t>
  </si>
  <si>
    <t>Cebulka zielona</t>
  </si>
  <si>
    <t>Winogrono białe i czerwone bezpestkowe</t>
  </si>
  <si>
    <t>Gruszki</t>
  </si>
  <si>
    <t>Mandarynka</t>
  </si>
  <si>
    <t>Rzodkiewka</t>
  </si>
  <si>
    <t>Truskawki</t>
  </si>
  <si>
    <t>Cukinia</t>
  </si>
  <si>
    <t>Ciasto z makiem - makowiec</t>
  </si>
  <si>
    <t>CPV 15500000-3, 15412200-1</t>
  </si>
  <si>
    <t xml:space="preserve">Żelatyna 50g </t>
  </si>
  <si>
    <t>Gulasz angielski 300g -mięso wieprzowe86%,woda,skrobia, sól,przyprawy,wzmacniacz smaku,aromaty</t>
  </si>
  <si>
    <t>Majonez 700ml bez konserwantów w szkalnym opakowaniu</t>
  </si>
  <si>
    <t>Jednostkowa kwota podatku VAT (zł)</t>
  </si>
  <si>
    <t>Wartość netto           ( netto x ilość)</t>
  </si>
  <si>
    <t>Wartość brutto           ( brutto x ilość)</t>
  </si>
  <si>
    <t>Mus jabłkowo-bananowy 100g</t>
  </si>
  <si>
    <t>Sucharki extra delikatesowe 230g</t>
  </si>
  <si>
    <t>Soda oczyszczona 50g</t>
  </si>
  <si>
    <t>Musztarda francuska 175g</t>
  </si>
  <si>
    <t>Kasza kuskus 1kg</t>
  </si>
  <si>
    <t>Papryka czerwona kostka</t>
  </si>
  <si>
    <t>Dynia melonowa</t>
  </si>
  <si>
    <t>CZĘŚĆ 1 - PIECZYWO, WYROBY CUKIERNICZE</t>
  </si>
  <si>
    <t>CPV 15811000-6; 15812000-3</t>
  </si>
  <si>
    <t>CZĘŚĆ 2 - PRODUKTY MLECZARSKIE</t>
  </si>
  <si>
    <t>CZĘŚĆ 3 - ARTYKUŁY  SPOŻYWCZE</t>
  </si>
  <si>
    <t>CPV 15800000-6</t>
  </si>
  <si>
    <t xml:space="preserve">Cena jednostkowa brutto </t>
  </si>
  <si>
    <t>CPV 15300000-1, 15896000-5</t>
  </si>
  <si>
    <t>CPV 15220000-6; 15240000-2</t>
  </si>
  <si>
    <t>Sałatka z makreli konserwa 130g</t>
  </si>
  <si>
    <t>Bukiet jarzyn 7  składnikowy</t>
  </si>
  <si>
    <t>Mąka orkiszowa 1 kg</t>
  </si>
  <si>
    <t>Stawka podatku VAT(%)</t>
  </si>
  <si>
    <t>Twaróg półtłusty - mleko odtłuszczone, kultury bakterii fermentacji mlekowej</t>
  </si>
  <si>
    <t>Ser żółty wędzony - podpuszczkowy,  mleko,sól,kultury bakterii mlekowych,stabilizator, 27% tłuszczu</t>
  </si>
  <si>
    <t>Brzoskwinie w puszce połówki 820g</t>
  </si>
  <si>
    <t>Cukierki galaretka w czekoladzie-cukier,syrop glukozowy,czekolada20%, miazga kakaowa 43%, substancja żelująca : agar,soki owocowe, 1,2% ananas, pomarańcza,cytryna,malina</t>
  </si>
  <si>
    <t>Dekorowane pierniki korzenne w czekoladzie 150gmąka pszenna,czekolada25%,cukier,miazga kakaowa,tłuszcz kakaowy,tłuszcz mleczny, dodatki</t>
  </si>
  <si>
    <t>Galaretka owocowa 75g -cukier,żelatyna wieprzowa,kwas cytrynowy,aromat,barwniki</t>
  </si>
  <si>
    <t>Grzyby suszone-podgrzybek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</si>
  <si>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</si>
  <si>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</si>
  <si>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</si>
  <si>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</si>
  <si>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</si>
  <si>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 xml:space="preserve">Migdały płatki </t>
  </si>
  <si>
    <t>Mieszanka na gofry-mąka pszenna,cukier,skrobia pszenna,jaja w proszku,substancje spulchniające,mleko w proszku</t>
  </si>
  <si>
    <t>Olej rzepakowy z pierwszego tłoczenia 1 l</t>
  </si>
  <si>
    <t xml:space="preserve">Orzechy włoskie łuskane </t>
  </si>
  <si>
    <t>Proszek do pieczenia 30g substancje spulchniające: węglan sodu E500, difosforan E450,mąka pszenna</t>
  </si>
  <si>
    <t>Rodzynki</t>
  </si>
  <si>
    <t>Śliwki suszone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</si>
  <si>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</si>
  <si>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</si>
  <si>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</si>
  <si>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>Mieszanka kompotowa 450g</t>
  </si>
  <si>
    <t>Pierogi z mięsem -mąka pszenna mięso wołowe gotowane 7%,mięso wieprzowe gotowane4%,tłuszcz wieprzowy,olej rzepakowy,dodatki,przyprawy</t>
  </si>
  <si>
    <t>Wiśnie mrożone</t>
  </si>
  <si>
    <t>Włoszczyzna paski mrożona</t>
  </si>
  <si>
    <t>Śledź solony-filet matias 4 kg</t>
  </si>
  <si>
    <t>Brokuły nie mniejszy niż 500g</t>
  </si>
  <si>
    <t>pecz.</t>
  </si>
  <si>
    <t>Pomarańcza</t>
  </si>
  <si>
    <t>Pierogi ruskie-mąka pszenna ziemniaki gotowane25%,ser twarogowy póltłusty 8,4%,cebula 5%,olej rzepakowy,przyprawy</t>
  </si>
  <si>
    <t>Ketchup łagodny 480g -pomidory 193g na100g keczupu,cukier,ocet,sól,skrobia,aromaty,zioła,przyprawy</t>
  </si>
  <si>
    <t xml:space="preserve">Szpinak mrożony mielony </t>
  </si>
  <si>
    <t>Drożdże 100g</t>
  </si>
  <si>
    <t>Jogurt owocowy 150g</t>
  </si>
  <si>
    <t xml:space="preserve">Mak mielony </t>
  </si>
  <si>
    <t>Mieszanka owoców suszonych świątecznych kompotowych</t>
  </si>
  <si>
    <t>Wafle 17,5g-kruchy wafelek z kremem kakaowym 44% oblany czekoladą 37% - pakowany pojedynczo</t>
  </si>
  <si>
    <t>Arbuz</t>
  </si>
  <si>
    <t>Botwinka</t>
  </si>
  <si>
    <t>Nektarynka</t>
  </si>
  <si>
    <t>CPV 15110000-2; 15131130-0</t>
  </si>
  <si>
    <t>Stawka podatku VAT(zł)</t>
  </si>
  <si>
    <t>Kiełbasa biała parzona mięso wieprzowe min 91%</t>
  </si>
  <si>
    <t>Kiełbasa drobiowa -mięso z piersi kurczaka 93%</t>
  </si>
  <si>
    <t>Kiełbasa krakowska sucha-min.70% mięsa wieprzowego</t>
  </si>
  <si>
    <t>Kiełbasa parówkowa- min70% mięsa wieprzowego</t>
  </si>
  <si>
    <t>Kiełbasa szynkowa- min 60%mięsa wieprzowego</t>
  </si>
  <si>
    <t>Kiełbasa podwawelska-minimum 60%mięsa wieprzowego</t>
  </si>
  <si>
    <t>Kości ze schabu świeże</t>
  </si>
  <si>
    <t>Łopatka wieprzowa b/k</t>
  </si>
  <si>
    <t>Metka cebulowa-mięso wieprzowe 85%</t>
  </si>
  <si>
    <t>Mortadela-mięso wieprzowe 19%i mięso z kurczaka 6%</t>
  </si>
  <si>
    <t>Ogonówka szynka wędzona-mięso wieprzowe min.70%</t>
  </si>
  <si>
    <t>Pasztet pieczony-min 70% mięsnych składników i podrobów</t>
  </si>
  <si>
    <t>Pasztetowa wyrób wędliniaeski, surowce drobiowe 41% surowce wieprzowe 20%, kasza manna, białko sojowe,laktoza</t>
  </si>
  <si>
    <t>Rolady wołowe gotowe zawijane nitką z nadzieniem (ogórek kiszony, cebula, boczek wędzony, musztarda, przyprawy)</t>
  </si>
  <si>
    <t>Schab b/k</t>
  </si>
  <si>
    <t>Słonina  świeża</t>
  </si>
  <si>
    <t>Szynka gotowana - min 80% mięsa wieprzowego wędzona</t>
  </si>
  <si>
    <t>Szynka wieprzowa bez kości świeża</t>
  </si>
  <si>
    <t>Wołowina b/k</t>
  </si>
  <si>
    <t>Żeberka wieprzowe paski</t>
  </si>
  <si>
    <t>RAZEM</t>
  </si>
  <si>
    <t>Tort czekoladowy</t>
  </si>
  <si>
    <t>Strucla drożdżowa z makiem</t>
  </si>
  <si>
    <t>Faworki</t>
  </si>
  <si>
    <t>Drożdżówki różne rodzaje 100g</t>
  </si>
  <si>
    <t>Jogurt naturalny 180g</t>
  </si>
  <si>
    <t>Aromat do ciast migdałowy 9ml</t>
  </si>
  <si>
    <t>Ciastka bez cukru 120 g</t>
  </si>
  <si>
    <t>Czosnek granulowany 1kg</t>
  </si>
  <si>
    <t>Herbatniki przekładane masą waniliową lub kakaową</t>
  </si>
  <si>
    <t>Kaszka mleczno-ryżowa o smaku owocowym 230g</t>
  </si>
  <si>
    <t>Kminek mielony 1kg</t>
  </si>
  <si>
    <t>Kleik ryżowy 160g</t>
  </si>
  <si>
    <t>Korpusy babeczek słodkie</t>
  </si>
  <si>
    <t>Kwasek cytrynowy 1kg</t>
  </si>
  <si>
    <t>Liść laurowy 1kg</t>
  </si>
  <si>
    <t xml:space="preserve">Majeranek otarty 1kg </t>
  </si>
  <si>
    <t>Makaron gwiazdka 250g -5jajeczny-mąka makaronowa pszenna jaja płynne 23%</t>
  </si>
  <si>
    <t>Papryka słodka mielona 1kg</t>
  </si>
  <si>
    <t>Pieprz czarny mielony 1kg</t>
  </si>
  <si>
    <t>Płatki owsiane 1kg</t>
  </si>
  <si>
    <t>Przyprawa do kurczaka 1kg</t>
  </si>
  <si>
    <t>Przyprawa do ziemniaków 1kg</t>
  </si>
  <si>
    <t>Przyprawa do flaków 1kg</t>
  </si>
  <si>
    <t>Przyprawa warzywna do potraw 1kg -sól,suszone warzywa, marchew, pasternak, cebula, seler,pietruszka,,cukier,skrobia kukurydziana,witaminaB2/bez glutaminianu sodu/</t>
  </si>
  <si>
    <t>Ziele angielskie 1kg</t>
  </si>
  <si>
    <t>Oregano całe 1kg</t>
  </si>
  <si>
    <t>Pierniki gwiazdka z nadzieniem śliwkowym w czekoladzie gorzkiej 200g</t>
  </si>
  <si>
    <t>Karp - filet ze skórą bez ości świeży</t>
  </si>
  <si>
    <t>Awokado</t>
  </si>
  <si>
    <t>Ciecierzyca</t>
  </si>
  <si>
    <t>Kalarepa</t>
  </si>
  <si>
    <t>Kiwi</t>
  </si>
  <si>
    <t>CZĘŚĆ 5 - DRÓB</t>
  </si>
  <si>
    <t>CPV 15112000-6</t>
  </si>
  <si>
    <t>Filet z kurczaka śiwieży</t>
  </si>
  <si>
    <t>Filet z indyka świeży</t>
  </si>
  <si>
    <t>Kurczak świeży</t>
  </si>
  <si>
    <t>Porcja rosołowa z kurczaka świeża kl A</t>
  </si>
  <si>
    <t>Mięso trybowane gulaszowe świeże bez skóry z kurczaka</t>
  </si>
  <si>
    <t>Ćwiartka tylna z kurczaka świeże</t>
  </si>
  <si>
    <t>Wątroba z indyka swieża</t>
  </si>
  <si>
    <t>Podudzia z kurczaka świeże</t>
  </si>
  <si>
    <t>Jaja klasy L</t>
  </si>
  <si>
    <t>CZĘŚĆ 6 - JAJKA</t>
  </si>
  <si>
    <t>CPV 03142500-3</t>
  </si>
  <si>
    <t>CZĘŚĆ 4 - MIĘSO, WĘDLINY</t>
  </si>
  <si>
    <t>CZĘŚĆ 7 - MROŻONE WARZYWA, OWOCE I PRODUKTY MĄCZNE</t>
  </si>
  <si>
    <t>CZĘŚĆ 8 - RYBY I PRZETWORY RYBNE</t>
  </si>
  <si>
    <t>CZĘŚĆ 9 - WARZYWA I OWOCE</t>
  </si>
  <si>
    <t>CPV 15300000-1, 03200000-3</t>
  </si>
  <si>
    <t>Wafle bez czekolady 180g-mąka pszenna,tłuszcz palmowy, cukier,serwatka w proszku z mleka,mleko w proszku, skrobia,olej rzepakowy, śmietanka w proszku, 3%,dodatki</t>
  </si>
  <si>
    <t>Kaszanka parzona z podrobów i kaszy jęczmiennej bądź gryczanej, doprawiona z cebulą</t>
  </si>
  <si>
    <t>Ilości z 2023</t>
  </si>
  <si>
    <t>Pączki</t>
  </si>
  <si>
    <t>Pietruszka korzeń</t>
  </si>
  <si>
    <t>Baleron mięso wieprzowe 100% sól peklująca przyprawy</t>
  </si>
  <si>
    <t>Boczek wędzony wieprzowy 85%,woda sól przyprawy</t>
  </si>
  <si>
    <t>Franfuterki drobiowe parzone 100% mięsa drobiowego, sól,woda,przyprawy,</t>
  </si>
  <si>
    <t>Parówki drobiowe cienkie-min.76% mięsa z kurczaka</t>
  </si>
  <si>
    <t>Polędwica drobiowa - 60% z piersi z kurczaka i 35% filetu z indyka sól,przyprawy,woda</t>
  </si>
  <si>
    <t>Polędwica sopocka, wędzony schab bez kości 65% woda,sól,przyprawy</t>
  </si>
  <si>
    <t>Salceson ozorkowy biały- w osłonce, mięso z głów wieprzowych, skórki wieprzowe, ozory wieprzowe</t>
  </si>
  <si>
    <t>Winerki, skład: mięso z kurczaka 75%, skrobia ziemniaczana, przyprawy,osłonka jadalna</t>
  </si>
  <si>
    <t>Filet z Miruny mrożony 0% glazury</t>
  </si>
  <si>
    <t xml:space="preserve">Frytki beztłuszczowe </t>
  </si>
  <si>
    <t>Makaron  krajanka 4 jajeczna-mąka makaronowa pszenna,jaja płynne23% w opakowaniu 250g</t>
  </si>
  <si>
    <t>Papryka słodka wędzona 1kg</t>
  </si>
  <si>
    <t>Przecier ogórkowy w słoiku 300g</t>
  </si>
  <si>
    <t>Kawa rozpuszczalna (100% naturalnej kawy arabiki) 200g</t>
  </si>
  <si>
    <t xml:space="preserve">Kawa rozpuszczalna -( 100% naturalnej kawy arabiki ) - 100g </t>
  </si>
  <si>
    <t>Wino musujące słodkie 0% alkocholu 750ml</t>
  </si>
  <si>
    <t>Ziemniaki ( soraya)</t>
  </si>
  <si>
    <t>Ziemniaki obierane( soraya) sterylizowane    (pakowane po 5 kg)</t>
  </si>
  <si>
    <t>MIKS extra do smarowania 200g - całkowita zawartość tłuszczu 76% w tym 64% tłuszczu roślinnego, 12% tłuszczu mlecznego</t>
  </si>
  <si>
    <t>Kawa naturalna mielona 100% naturalnej kawy arabiki -250g</t>
  </si>
  <si>
    <t>DAG.261.2.1.2024</t>
  </si>
  <si>
    <t>Zioła prowansalskie 1kg</t>
  </si>
  <si>
    <t>Przyprawa naturalna do zup i sosów w płynie 960ml w szklanej kwadratowej  butelce</t>
  </si>
  <si>
    <t>Bazylia suszona 1kg</t>
  </si>
  <si>
    <t>Załącznik nr 2a do SWZ</t>
  </si>
  <si>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</si>
  <si>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</si>
  <si>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</si>
  <si>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</si>
  <si>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</si>
  <si>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</si>
  <si>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</si>
  <si>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</si>
  <si>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</si>
  <si>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</si>
  <si>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Wartość brutto              ( brutto x ilość)</t>
  </si>
  <si>
    <t>Załącznik nr 2b do SWZ</t>
  </si>
  <si>
    <t>Załącznik nr 2c do SWZ</t>
  </si>
  <si>
    <t>Załącznik nr 2d do SWZ</t>
  </si>
  <si>
    <t>Załącznik nr 2e do SWZ</t>
  </si>
  <si>
    <t>Załącznik nr 2f do SWZ</t>
  </si>
  <si>
    <t>Załącznik nr 2g do SWZ</t>
  </si>
  <si>
    <t>Załącznik nr 2h do SWZ</t>
  </si>
  <si>
    <t>Załącznik nr 2i do SWZ</t>
  </si>
  <si>
    <t>Ciasto francuskie 375g</t>
  </si>
  <si>
    <t>Dżem 250g bez cukru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</si>
</sst>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90">
    <xf numFmtId="0" fontId="0" fillId="0" borderId="0" xfId="0"/>
    <xf numFmtId="2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1" applyFont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9" xfId="1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2" fontId="4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left" vertical="center"/>
    </xf>
    <xf numFmtId="2" fontId="4" fillId="2" borderId="9" xfId="0" applyNumberFormat="1" applyFont="1" applyFill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horizontal="center" vertical="center" wrapText="1"/>
    </xf>
    <xf numFmtId="9" fontId="4" fillId="0" borderId="17" xfId="1" applyFont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" fontId="4" fillId="0" borderId="22" xfId="0" applyNumberFormat="1" applyFont="1" applyBorder="1" applyAlignment="1">
      <alignment horizontal="center" vertical="center" wrapText="1"/>
    </xf>
    <xf numFmtId="9" fontId="4" fillId="2" borderId="16" xfId="1" applyFont="1" applyFill="1" applyBorder="1" applyAlignment="1" applyProtection="1">
      <alignment horizontal="center" vertical="center" wrapText="1"/>
      <protection locked="0"/>
    </xf>
    <xf numFmtId="9" fontId="4" fillId="2" borderId="20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20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9" fontId="0" fillId="2" borderId="20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0" fillId="2" borderId="17" xfId="0" applyFill="1" applyBorder="1"/>
    <xf numFmtId="0" fontId="0" fillId="2" borderId="18" xfId="0" applyFill="1" applyBorder="1"/>
    <xf numFmtId="2" fontId="4" fillId="2" borderId="16" xfId="1" applyNumberFormat="1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1" fontId="4" fillId="2" borderId="17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1" fontId="4" fillId="0" borderId="33" xfId="1" applyNumberFormat="1" applyFont="1" applyBorder="1" applyAlignment="1" applyProtection="1">
      <alignment horizontal="center" vertical="center" wrapText="1"/>
    </xf>
    <xf numFmtId="9" fontId="4" fillId="0" borderId="16" xfId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left"/>
    </xf>
    <xf numFmtId="0" fontId="0" fillId="0" borderId="37" xfId="0" applyBorder="1" applyAlignment="1">
      <alignment horizontal="center"/>
    </xf>
    <xf numFmtId="0" fontId="0" fillId="0" borderId="35" xfId="0" applyBorder="1"/>
    <xf numFmtId="2" fontId="4" fillId="0" borderId="3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2" fontId="2" fillId="0" borderId="0" xfId="0" applyNumberFormat="1" applyFont="1"/>
    <xf numFmtId="2" fontId="4" fillId="2" borderId="0" xfId="0" applyNumberFormat="1" applyFont="1" applyFill="1" applyAlignment="1">
      <alignment horizontal="center" vertical="center" wrapText="1"/>
    </xf>
    <xf numFmtId="9" fontId="4" fillId="0" borderId="0" xfId="1" applyFont="1" applyBorder="1" applyAlignment="1" applyProtection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2" fillId="0" borderId="0" xfId="1" applyNumberFormat="1" applyFont="1" applyBorder="1" applyAlignment="1" applyProtection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2" borderId="11" xfId="0" applyNumberFormat="1" applyFont="1" applyFill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9" fontId="4" fillId="0" borderId="18" xfId="1" applyFont="1" applyBorder="1" applyAlignment="1" applyProtection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 wrapText="1"/>
    </xf>
    <xf numFmtId="2" fontId="0" fillId="0" borderId="18" xfId="0" applyNumberFormat="1" applyBorder="1"/>
    <xf numFmtId="0" fontId="2" fillId="2" borderId="14" xfId="0" applyFont="1" applyFill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/>
    </xf>
    <xf numFmtId="0" fontId="0" fillId="0" borderId="18" xfId="0" applyBorder="1"/>
    <xf numFmtId="0" fontId="0" fillId="0" borderId="22" xfId="0" applyBorder="1"/>
    <xf numFmtId="9" fontId="0" fillId="2" borderId="10" xfId="0" applyNumberFormat="1" applyFill="1" applyBorder="1" applyAlignment="1" applyProtection="1">
      <alignment horizontal="center" vertical="center"/>
      <protection locked="0"/>
    </xf>
    <xf numFmtId="2" fontId="4" fillId="2" borderId="34" xfId="1" applyNumberFormat="1" applyFont="1" applyFill="1" applyBorder="1" applyAlignment="1" applyProtection="1">
      <alignment horizontal="center" vertical="center" wrapText="1"/>
    </xf>
    <xf numFmtId="2" fontId="2" fillId="2" borderId="18" xfId="0" applyNumberFormat="1" applyFont="1" applyFill="1" applyBorder="1"/>
    <xf numFmtId="0" fontId="4" fillId="2" borderId="0" xfId="0" applyFont="1" applyFill="1" applyAlignment="1">
      <alignment horizontal="left" vertical="center" wrapText="1"/>
    </xf>
    <xf numFmtId="0" fontId="2" fillId="0" borderId="39" xfId="0" applyFont="1" applyBorder="1" applyAlignment="1">
      <alignment horizontal="center" vertical="center" wrapText="1"/>
    </xf>
    <xf numFmtId="9" fontId="2" fillId="0" borderId="9" xfId="0" applyNumberFormat="1" applyFont="1" applyBorder="1" applyAlignment="1">
      <alignment horizontal="center" vertical="center" wrapText="1"/>
    </xf>
    <xf numFmtId="2" fontId="4" fillId="0" borderId="20" xfId="1" applyNumberFormat="1" applyFont="1" applyBorder="1" applyAlignment="1" applyProtection="1">
      <alignment horizontal="center" vertical="center" wrapText="1"/>
    </xf>
    <xf numFmtId="2" fontId="4" fillId="0" borderId="21" xfId="1" applyNumberFormat="1" applyFont="1" applyBorder="1" applyAlignment="1" applyProtection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2" fontId="2" fillId="0" borderId="22" xfId="1" applyNumberFormat="1" applyFont="1" applyBorder="1" applyAlignment="1" applyProtection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2" fontId="4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2" fontId="2" fillId="0" borderId="19" xfId="0" applyNumberFormat="1" applyFont="1" applyBorder="1"/>
    <xf numFmtId="2" fontId="2" fillId="0" borderId="23" xfId="0" applyNumberFormat="1" applyFont="1" applyBorder="1"/>
    <xf numFmtId="9" fontId="2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8" xfId="1" applyNumberFormat="1" applyFont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8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2" fontId="4" fillId="0" borderId="1" xfId="1" applyNumberFormat="1" applyFont="1" applyBorder="1" applyAlignment="1" applyProtection="1">
      <alignment horizontal="center" vertical="center" wrapText="1"/>
    </xf>
    <xf numFmtId="2" fontId="4" fillId="0" borderId="9" xfId="1" applyNumberFormat="1" applyFont="1" applyBorder="1" applyAlignment="1" applyProtection="1">
      <alignment horizontal="center" vertical="center" wrapText="1"/>
    </xf>
    <xf numFmtId="2" fontId="6" fillId="0" borderId="22" xfId="1" applyNumberFormat="1" applyFont="1" applyBorder="1" applyAlignment="1" applyProtection="1">
      <alignment horizontal="center" vertical="center" wrapText="1"/>
    </xf>
    <xf numFmtId="2" fontId="4" fillId="0" borderId="45" xfId="1" applyNumberFormat="1" applyFont="1" applyBorder="1" applyAlignment="1" applyProtection="1">
      <alignment horizontal="center" vertical="center" wrapText="1"/>
    </xf>
    <xf numFmtId="2" fontId="0" fillId="0" borderId="42" xfId="0" applyNumberFormat="1" applyBorder="1"/>
    <xf numFmtId="2" fontId="2" fillId="0" borderId="42" xfId="0" applyNumberFormat="1" applyFont="1" applyBorder="1"/>
    <xf numFmtId="2" fontId="0" fillId="0" borderId="36" xfId="0" applyNumberFormat="1" applyBorder="1"/>
    <xf numFmtId="2" fontId="2" fillId="0" borderId="9" xfId="0" applyNumberFormat="1" applyFont="1" applyBorder="1"/>
    <xf numFmtId="2" fontId="4" fillId="0" borderId="30" xfId="1" applyNumberFormat="1" applyFont="1" applyBorder="1" applyAlignment="1" applyProtection="1">
      <alignment horizontal="center" vertical="center" wrapText="1"/>
    </xf>
    <xf numFmtId="2" fontId="2" fillId="0" borderId="22" xfId="0" applyNumberFormat="1" applyFont="1" applyBorder="1"/>
    <xf numFmtId="2" fontId="4" fillId="0" borderId="26" xfId="1" applyNumberFormat="1" applyFont="1" applyBorder="1" applyAlignment="1" applyProtection="1">
      <alignment horizontal="center" vertical="center" wrapText="1"/>
    </xf>
    <xf numFmtId="2" fontId="2" fillId="0" borderId="30" xfId="0" applyNumberFormat="1" applyFont="1" applyBorder="1"/>
    <xf numFmtId="0" fontId="5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1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5"/>
  <sheetViews>
    <sheetView topLeftCell="A55" zoomScaleNormal="100" workbookViewId="0">
      <selection activeCell="N66" sqref="N66"/>
    </sheetView>
  </sheetViews>
  <sheetFormatPr defaultColWidth="8.7109375" defaultRowHeight="15" x14ac:dyDescent="0.25"/>
  <cols>
    <col min="1" max="1" width="3.28515625" style="7" customWidth="1"/>
    <col min="2" max="2" width="20" style="8" customWidth="1"/>
    <col min="3" max="3" width="6.28515625" style="7" customWidth="1"/>
    <col min="4" max="4" width="6" customWidth="1"/>
    <col min="5" max="5" width="8.42578125" customWidth="1"/>
    <col min="6" max="6" width="8.140625" customWidth="1"/>
    <col min="7" max="7" width="13" customWidth="1"/>
    <col min="8" max="8" width="15" customWidth="1"/>
    <col min="9" max="9" width="12.28515625" customWidth="1"/>
    <col min="10" max="10" width="14.5703125" customWidth="1"/>
  </cols>
  <sheetData>
    <row r="1" spans="1:10" x14ac:dyDescent="0.25">
      <c r="A1" t="s">
        <v>295</v>
      </c>
      <c r="F1" s="147" t="s">
        <v>318</v>
      </c>
      <c r="G1" s="147"/>
      <c r="H1" s="147"/>
      <c r="I1" s="147"/>
      <c r="J1" s="147"/>
    </row>
    <row r="2" spans="1:10" x14ac:dyDescent="0.25">
      <c r="A2"/>
      <c r="F2" s="147" t="s">
        <v>300</v>
      </c>
      <c r="G2" s="147"/>
      <c r="H2" s="147"/>
      <c r="I2" s="147"/>
      <c r="J2" s="147"/>
    </row>
    <row r="3" spans="1:10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</row>
    <row r="4" spans="1:10" x14ac:dyDescent="0.25">
      <c r="A4" s="34"/>
    </row>
    <row r="5" spans="1:10" x14ac:dyDescent="0.25">
      <c r="A5" s="150" t="s">
        <v>268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10" x14ac:dyDescent="0.25">
      <c r="A6" s="150" t="s">
        <v>269</v>
      </c>
      <c r="B6" s="150"/>
      <c r="C6" s="150"/>
      <c r="D6" s="150"/>
      <c r="E6" s="150"/>
      <c r="F6" s="150"/>
      <c r="G6" s="150"/>
      <c r="H6" s="150"/>
      <c r="I6" s="150"/>
      <c r="J6" s="150"/>
    </row>
    <row r="7" spans="1:10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</row>
    <row r="8" spans="1:10" x14ac:dyDescent="0.25">
      <c r="A8" s="35"/>
      <c r="B8" s="142" t="s">
        <v>301</v>
      </c>
      <c r="C8" s="142"/>
      <c r="D8" s="142"/>
      <c r="E8" s="142"/>
      <c r="F8" s="142"/>
      <c r="G8" s="142"/>
      <c r="H8" s="142"/>
      <c r="I8" s="142"/>
      <c r="J8" s="142"/>
    </row>
    <row r="9" spans="1:10" ht="31.5" customHeight="1" x14ac:dyDescent="0.25">
      <c r="A9" s="35"/>
      <c r="B9" s="143" t="s">
        <v>302</v>
      </c>
      <c r="C9" s="143"/>
      <c r="D9" s="143"/>
      <c r="E9" s="143"/>
      <c r="F9" s="143"/>
      <c r="G9" s="143"/>
      <c r="H9" s="143"/>
      <c r="I9" s="143"/>
      <c r="J9" s="143"/>
    </row>
    <row r="10" spans="1:10" x14ac:dyDescent="0.25">
      <c r="A10" s="35"/>
      <c r="B10" s="146" t="s">
        <v>303</v>
      </c>
      <c r="C10" s="146"/>
      <c r="D10" s="146"/>
      <c r="E10" s="146"/>
      <c r="F10" s="146"/>
      <c r="G10" s="146"/>
      <c r="H10" s="146"/>
      <c r="I10" s="146"/>
      <c r="J10" s="146"/>
    </row>
    <row r="11" spans="1:10" x14ac:dyDescent="0.25">
      <c r="A11" s="29"/>
      <c r="B11" s="29"/>
      <c r="C11" s="29"/>
      <c r="D11" s="29"/>
      <c r="E11" s="29"/>
      <c r="F11" s="29"/>
      <c r="G11" s="29"/>
      <c r="H11" s="29"/>
    </row>
    <row r="12" spans="1:10" ht="15.75" thickBot="1" x14ac:dyDescent="0.3">
      <c r="A12" s="30"/>
    </row>
    <row r="13" spans="1:10" ht="14.45" customHeight="1" x14ac:dyDescent="0.25">
      <c r="A13" s="152" t="s">
        <v>0</v>
      </c>
      <c r="B13" s="140" t="s">
        <v>1</v>
      </c>
      <c r="C13" s="160" t="s">
        <v>2</v>
      </c>
      <c r="D13" s="160" t="s">
        <v>3</v>
      </c>
      <c r="E13" s="160" t="s">
        <v>4</v>
      </c>
      <c r="F13" s="140" t="s">
        <v>155</v>
      </c>
      <c r="G13" s="140" t="s">
        <v>134</v>
      </c>
      <c r="H13" s="163" t="s">
        <v>149</v>
      </c>
      <c r="I13" s="155" t="s">
        <v>135</v>
      </c>
      <c r="J13" s="158" t="s">
        <v>136</v>
      </c>
    </row>
    <row r="14" spans="1:10" x14ac:dyDescent="0.25">
      <c r="A14" s="153"/>
      <c r="B14" s="141"/>
      <c r="C14" s="161"/>
      <c r="D14" s="161"/>
      <c r="E14" s="161"/>
      <c r="F14" s="141"/>
      <c r="G14" s="141"/>
      <c r="H14" s="164"/>
      <c r="I14" s="156"/>
      <c r="J14" s="159"/>
    </row>
    <row r="15" spans="1:10" x14ac:dyDescent="0.25">
      <c r="A15" s="153"/>
      <c r="B15" s="141"/>
      <c r="C15" s="161"/>
      <c r="D15" s="161"/>
      <c r="E15" s="161"/>
      <c r="F15" s="141"/>
      <c r="G15" s="141"/>
      <c r="H15" s="164"/>
      <c r="I15" s="156"/>
      <c r="J15" s="159"/>
    </row>
    <row r="16" spans="1:10" ht="30" customHeight="1" thickBot="1" x14ac:dyDescent="0.3">
      <c r="A16" s="154"/>
      <c r="B16" s="141"/>
      <c r="C16" s="162"/>
      <c r="D16" s="162"/>
      <c r="E16" s="162"/>
      <c r="F16" s="141"/>
      <c r="G16" s="141"/>
      <c r="H16" s="165"/>
      <c r="I16" s="157"/>
      <c r="J16" s="159"/>
    </row>
    <row r="17" spans="1:10" ht="33.6" customHeight="1" thickBot="1" x14ac:dyDescent="0.3">
      <c r="A17" s="103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3">
        <v>7</v>
      </c>
      <c r="H17" s="13">
        <v>8</v>
      </c>
      <c r="I17" s="42">
        <v>9</v>
      </c>
      <c r="J17" s="33">
        <v>10</v>
      </c>
    </row>
    <row r="18" spans="1:10" ht="33.6" customHeight="1" x14ac:dyDescent="0.25">
      <c r="A18" s="81">
        <v>1</v>
      </c>
      <c r="B18" s="82" t="s">
        <v>248</v>
      </c>
      <c r="C18" s="44" t="s">
        <v>9</v>
      </c>
      <c r="D18" s="44">
        <v>1</v>
      </c>
      <c r="E18" s="107"/>
      <c r="F18" s="104">
        <v>0.05</v>
      </c>
      <c r="G18" s="16">
        <f t="shared" ref="G18" si="0">ROUND(ROUNDDOWN(E18*F18,3),2)</f>
        <v>0</v>
      </c>
      <c r="H18" s="17">
        <f t="shared" ref="H18" si="1">ROUND(ROUNDDOWN(E18+G18,3),2)</f>
        <v>0</v>
      </c>
      <c r="I18" s="105">
        <f t="shared" ref="I18:I49" si="2">ROUND(ROUNDDOWN(E18*D18,3),2)</f>
        <v>0</v>
      </c>
      <c r="J18" s="126">
        <f t="shared" ref="J18:J49" si="3">ROUND(ROUNDDOWN(H18*D18,3),2)</f>
        <v>0</v>
      </c>
    </row>
    <row r="19" spans="1:10" ht="20.100000000000001" customHeight="1" x14ac:dyDescent="0.25">
      <c r="A19" s="22">
        <v>2</v>
      </c>
      <c r="B19" s="23" t="s">
        <v>194</v>
      </c>
      <c r="C19" s="24" t="s">
        <v>9</v>
      </c>
      <c r="D19" s="25">
        <v>150</v>
      </c>
      <c r="E19" s="1"/>
      <c r="F19" s="104">
        <v>0.05</v>
      </c>
      <c r="G19" s="16">
        <f t="shared" ref="G19" si="4">ROUND(ROUNDDOWN(E19*F19,3),2)</f>
        <v>0</v>
      </c>
      <c r="H19" s="17">
        <f t="shared" ref="H19" si="5">ROUND(ROUNDDOWN(E19+G19,3),2)</f>
        <v>0</v>
      </c>
      <c r="I19" s="105">
        <f t="shared" si="2"/>
        <v>0</v>
      </c>
      <c r="J19" s="126">
        <f t="shared" si="3"/>
        <v>0</v>
      </c>
    </row>
    <row r="20" spans="1:10" ht="20.100000000000001" customHeight="1" x14ac:dyDescent="0.25">
      <c r="A20" s="22">
        <v>3</v>
      </c>
      <c r="B20" s="26" t="s">
        <v>7</v>
      </c>
      <c r="C20" s="24" t="s">
        <v>9</v>
      </c>
      <c r="D20" s="25">
        <v>250</v>
      </c>
      <c r="E20" s="1"/>
      <c r="F20" s="104">
        <v>0.05</v>
      </c>
      <c r="G20" s="16">
        <f t="shared" ref="G20:G67" si="6">ROUND(ROUNDDOWN(E20*F20,3),2)</f>
        <v>0</v>
      </c>
      <c r="H20" s="17">
        <f t="shared" ref="H20:H67" si="7">ROUND(ROUNDDOWN(E20+G20,3),2)</f>
        <v>0</v>
      </c>
      <c r="I20" s="105">
        <f t="shared" si="2"/>
        <v>0</v>
      </c>
      <c r="J20" s="126">
        <f t="shared" si="3"/>
        <v>0</v>
      </c>
    </row>
    <row r="21" spans="1:10" ht="20.100000000000001" customHeight="1" x14ac:dyDescent="0.25">
      <c r="A21" s="22">
        <v>4</v>
      </c>
      <c r="B21" s="26" t="s">
        <v>195</v>
      </c>
      <c r="C21" s="24" t="s">
        <v>31</v>
      </c>
      <c r="D21" s="25">
        <v>40</v>
      </c>
      <c r="E21" s="1"/>
      <c r="F21" s="104">
        <v>0.05</v>
      </c>
      <c r="G21" s="16">
        <f t="shared" ref="G21" si="8">ROUND(ROUNDDOWN(E21*F21,3),2)</f>
        <v>0</v>
      </c>
      <c r="H21" s="17">
        <f t="shared" ref="H21" si="9">ROUND(ROUNDDOWN(E21+G21,3),2)</f>
        <v>0</v>
      </c>
      <c r="I21" s="105">
        <f t="shared" si="2"/>
        <v>0</v>
      </c>
      <c r="J21" s="126">
        <f t="shared" si="3"/>
        <v>0</v>
      </c>
    </row>
    <row r="22" spans="1:10" ht="34.5" customHeight="1" x14ac:dyDescent="0.25">
      <c r="A22" s="18">
        <v>5</v>
      </c>
      <c r="B22" s="19" t="s">
        <v>183</v>
      </c>
      <c r="C22" s="20" t="s">
        <v>8</v>
      </c>
      <c r="D22" s="21">
        <v>200</v>
      </c>
      <c r="E22" s="3"/>
      <c r="F22" s="104">
        <v>0.05</v>
      </c>
      <c r="G22" s="16">
        <f t="shared" si="6"/>
        <v>0</v>
      </c>
      <c r="H22" s="17">
        <f t="shared" si="7"/>
        <v>0</v>
      </c>
      <c r="I22" s="105">
        <f t="shared" si="2"/>
        <v>0</v>
      </c>
      <c r="J22" s="126">
        <f t="shared" si="3"/>
        <v>0</v>
      </c>
    </row>
    <row r="23" spans="1:10" ht="20.100000000000001" customHeight="1" x14ac:dyDescent="0.25">
      <c r="A23" s="18">
        <v>6</v>
      </c>
      <c r="B23" s="19" t="s">
        <v>6</v>
      </c>
      <c r="C23" s="20" t="s">
        <v>5</v>
      </c>
      <c r="D23" s="21">
        <v>350</v>
      </c>
      <c r="E23" s="3"/>
      <c r="F23" s="104">
        <v>0.05</v>
      </c>
      <c r="G23" s="16">
        <f t="shared" si="6"/>
        <v>0</v>
      </c>
      <c r="H23" s="17">
        <f t="shared" si="7"/>
        <v>0</v>
      </c>
      <c r="I23" s="105">
        <f t="shared" si="2"/>
        <v>0</v>
      </c>
      <c r="J23" s="126">
        <f t="shared" si="3"/>
        <v>0</v>
      </c>
    </row>
    <row r="24" spans="1:10" ht="20.100000000000001" customHeight="1" x14ac:dyDescent="0.25">
      <c r="A24" s="18">
        <v>7</v>
      </c>
      <c r="B24" s="19" t="s">
        <v>10</v>
      </c>
      <c r="C24" s="20" t="s">
        <v>5</v>
      </c>
      <c r="D24" s="21">
        <v>200</v>
      </c>
      <c r="E24" s="3"/>
      <c r="F24" s="104">
        <v>0.05</v>
      </c>
      <c r="G24" s="16">
        <f t="shared" si="6"/>
        <v>0</v>
      </c>
      <c r="H24" s="17">
        <f t="shared" si="7"/>
        <v>0</v>
      </c>
      <c r="I24" s="105">
        <f t="shared" si="2"/>
        <v>0</v>
      </c>
      <c r="J24" s="126">
        <f t="shared" si="3"/>
        <v>0</v>
      </c>
    </row>
    <row r="25" spans="1:10" ht="20.100000000000001" customHeight="1" x14ac:dyDescent="0.25">
      <c r="A25" s="18">
        <v>8</v>
      </c>
      <c r="B25" s="19" t="s">
        <v>249</v>
      </c>
      <c r="C25" s="20" t="s">
        <v>9</v>
      </c>
      <c r="D25" s="21">
        <v>10</v>
      </c>
      <c r="E25" s="3"/>
      <c r="F25" s="104">
        <v>0.05</v>
      </c>
      <c r="G25" s="16">
        <f t="shared" ref="G25:G27" si="10">ROUND(ROUNDDOWN(E25*F25,3),2)</f>
        <v>0</v>
      </c>
      <c r="H25" s="17">
        <f t="shared" ref="H25:H27" si="11">ROUND(ROUNDDOWN(E25+G25,3),2)</f>
        <v>0</v>
      </c>
      <c r="I25" s="105">
        <f t="shared" si="2"/>
        <v>0</v>
      </c>
      <c r="J25" s="126">
        <f t="shared" si="3"/>
        <v>0</v>
      </c>
    </row>
    <row r="26" spans="1:10" ht="20.100000000000001" customHeight="1" x14ac:dyDescent="0.25">
      <c r="A26" s="18">
        <v>9</v>
      </c>
      <c r="B26" s="19" t="s">
        <v>122</v>
      </c>
      <c r="C26" s="20" t="s">
        <v>31</v>
      </c>
      <c r="D26" s="21">
        <v>170</v>
      </c>
      <c r="E26" s="3"/>
      <c r="F26" s="104">
        <v>0.05</v>
      </c>
      <c r="G26" s="16">
        <f t="shared" si="10"/>
        <v>0</v>
      </c>
      <c r="H26" s="17">
        <f t="shared" si="11"/>
        <v>0</v>
      </c>
      <c r="I26" s="105">
        <f t="shared" si="2"/>
        <v>0</v>
      </c>
      <c r="J26" s="126">
        <f t="shared" si="3"/>
        <v>0</v>
      </c>
    </row>
    <row r="27" spans="1:10" ht="20.100000000000001" customHeight="1" x14ac:dyDescent="0.25">
      <c r="A27" s="18">
        <v>10</v>
      </c>
      <c r="B27" s="19" t="s">
        <v>128</v>
      </c>
      <c r="C27" s="20" t="s">
        <v>9</v>
      </c>
      <c r="D27" s="21">
        <v>50</v>
      </c>
      <c r="E27" s="3"/>
      <c r="F27" s="104">
        <v>0.05</v>
      </c>
      <c r="G27" s="16">
        <f t="shared" si="10"/>
        <v>0</v>
      </c>
      <c r="H27" s="17">
        <f t="shared" si="11"/>
        <v>0</v>
      </c>
      <c r="I27" s="105">
        <f t="shared" si="2"/>
        <v>0</v>
      </c>
      <c r="J27" s="126">
        <f t="shared" si="3"/>
        <v>0</v>
      </c>
    </row>
    <row r="28" spans="1:10" ht="20.100000000000001" customHeight="1" x14ac:dyDescent="0.25">
      <c r="A28" s="18">
        <v>11</v>
      </c>
      <c r="B28" s="19" t="s">
        <v>11</v>
      </c>
      <c r="C28" s="20" t="s">
        <v>5</v>
      </c>
      <c r="D28" s="21">
        <v>55</v>
      </c>
      <c r="E28" s="3"/>
      <c r="F28" s="104">
        <v>0.05</v>
      </c>
      <c r="G28" s="16">
        <f t="shared" si="6"/>
        <v>0</v>
      </c>
      <c r="H28" s="17">
        <f t="shared" si="7"/>
        <v>0</v>
      </c>
      <c r="I28" s="105">
        <f t="shared" si="2"/>
        <v>0</v>
      </c>
      <c r="J28" s="126">
        <f t="shared" si="3"/>
        <v>0</v>
      </c>
    </row>
    <row r="29" spans="1:10" ht="20.100000000000001" customHeight="1" x14ac:dyDescent="0.25">
      <c r="A29" s="18">
        <v>12</v>
      </c>
      <c r="B29" s="19" t="s">
        <v>12</v>
      </c>
      <c r="C29" s="20" t="s">
        <v>5</v>
      </c>
      <c r="D29" s="21">
        <v>20</v>
      </c>
      <c r="E29" s="3"/>
      <c r="F29" s="104">
        <v>0.05</v>
      </c>
      <c r="G29" s="16">
        <f t="shared" si="6"/>
        <v>0</v>
      </c>
      <c r="H29" s="17">
        <f t="shared" si="7"/>
        <v>0</v>
      </c>
      <c r="I29" s="105">
        <f t="shared" si="2"/>
        <v>0</v>
      </c>
      <c r="J29" s="126">
        <f t="shared" si="3"/>
        <v>0</v>
      </c>
    </row>
    <row r="30" spans="1:10" ht="20.100000000000001" customHeight="1" x14ac:dyDescent="0.25">
      <c r="A30" s="18">
        <v>13</v>
      </c>
      <c r="B30" s="19" t="s">
        <v>143</v>
      </c>
      <c r="C30" s="20" t="s">
        <v>9</v>
      </c>
      <c r="D30" s="21">
        <v>15</v>
      </c>
      <c r="E30" s="3"/>
      <c r="F30" s="104">
        <v>0.05</v>
      </c>
      <c r="G30" s="16">
        <f t="shared" si="6"/>
        <v>0</v>
      </c>
      <c r="H30" s="17">
        <f t="shared" si="7"/>
        <v>0</v>
      </c>
      <c r="I30" s="105">
        <f t="shared" si="2"/>
        <v>0</v>
      </c>
      <c r="J30" s="126">
        <f t="shared" si="3"/>
        <v>0</v>
      </c>
    </row>
    <row r="31" spans="1:10" ht="20.100000000000001" customHeight="1" x14ac:dyDescent="0.25">
      <c r="A31" s="18">
        <v>14</v>
      </c>
      <c r="B31" s="19" t="s">
        <v>14</v>
      </c>
      <c r="C31" s="20" t="s">
        <v>5</v>
      </c>
      <c r="D31" s="21">
        <v>5</v>
      </c>
      <c r="E31" s="3"/>
      <c r="F31" s="104">
        <v>0.05</v>
      </c>
      <c r="G31" s="16">
        <f t="shared" si="6"/>
        <v>0</v>
      </c>
      <c r="H31" s="17">
        <f t="shared" si="7"/>
        <v>0</v>
      </c>
      <c r="I31" s="105">
        <f t="shared" si="2"/>
        <v>0</v>
      </c>
      <c r="J31" s="126">
        <f t="shared" si="3"/>
        <v>0</v>
      </c>
    </row>
    <row r="32" spans="1:10" ht="20.100000000000001" customHeight="1" x14ac:dyDescent="0.25">
      <c r="A32" s="18">
        <v>15</v>
      </c>
      <c r="B32" s="19" t="s">
        <v>13</v>
      </c>
      <c r="C32" s="20" t="s">
        <v>5</v>
      </c>
      <c r="D32" s="21">
        <v>50</v>
      </c>
      <c r="E32" s="3"/>
      <c r="F32" s="104">
        <v>0.05</v>
      </c>
      <c r="G32" s="16">
        <f t="shared" si="6"/>
        <v>0</v>
      </c>
      <c r="H32" s="17">
        <f t="shared" si="7"/>
        <v>0</v>
      </c>
      <c r="I32" s="105">
        <f t="shared" si="2"/>
        <v>0</v>
      </c>
      <c r="J32" s="126">
        <f t="shared" si="3"/>
        <v>0</v>
      </c>
    </row>
    <row r="33" spans="1:10" ht="20.100000000000001" customHeight="1" x14ac:dyDescent="0.25">
      <c r="A33" s="18">
        <v>16</v>
      </c>
      <c r="B33" s="19" t="s">
        <v>86</v>
      </c>
      <c r="C33" s="20" t="s">
        <v>5</v>
      </c>
      <c r="D33" s="21">
        <v>10</v>
      </c>
      <c r="E33" s="3"/>
      <c r="F33" s="104">
        <v>0.05</v>
      </c>
      <c r="G33" s="16">
        <f t="shared" ref="G33" si="12">ROUND(ROUNDDOWN(E33*F33,3),2)</f>
        <v>0</v>
      </c>
      <c r="H33" s="17">
        <f t="shared" ref="H33" si="13">ROUND(ROUNDDOWN(E33+G33,3),2)</f>
        <v>0</v>
      </c>
      <c r="I33" s="105">
        <f t="shared" si="2"/>
        <v>0</v>
      </c>
      <c r="J33" s="126">
        <f t="shared" si="3"/>
        <v>0</v>
      </c>
    </row>
    <row r="34" spans="1:10" ht="35.25" customHeight="1" x14ac:dyDescent="0.25">
      <c r="A34" s="18">
        <v>17</v>
      </c>
      <c r="B34" s="19" t="s">
        <v>16</v>
      </c>
      <c r="C34" s="20" t="s">
        <v>5</v>
      </c>
      <c r="D34" s="21">
        <v>30</v>
      </c>
      <c r="E34" s="3"/>
      <c r="F34" s="104">
        <v>0.05</v>
      </c>
      <c r="G34" s="16">
        <f t="shared" si="6"/>
        <v>0</v>
      </c>
      <c r="H34" s="17">
        <f t="shared" si="7"/>
        <v>0</v>
      </c>
      <c r="I34" s="105">
        <f t="shared" si="2"/>
        <v>0</v>
      </c>
      <c r="J34" s="126">
        <f t="shared" si="3"/>
        <v>0</v>
      </c>
    </row>
    <row r="35" spans="1:10" ht="20.100000000000001" customHeight="1" x14ac:dyDescent="0.25">
      <c r="A35" s="18">
        <v>18</v>
      </c>
      <c r="B35" s="19" t="s">
        <v>124</v>
      </c>
      <c r="C35" s="20" t="s">
        <v>9</v>
      </c>
      <c r="D35" s="21">
        <v>100</v>
      </c>
      <c r="E35" s="3"/>
      <c r="F35" s="104">
        <v>0.05</v>
      </c>
      <c r="G35" s="16">
        <f t="shared" si="6"/>
        <v>0</v>
      </c>
      <c r="H35" s="17">
        <f t="shared" si="7"/>
        <v>0</v>
      </c>
      <c r="I35" s="105">
        <f t="shared" si="2"/>
        <v>0</v>
      </c>
      <c r="J35" s="126">
        <f t="shared" si="3"/>
        <v>0</v>
      </c>
    </row>
    <row r="36" spans="1:10" ht="20.100000000000001" customHeight="1" x14ac:dyDescent="0.25">
      <c r="A36" s="18">
        <v>19</v>
      </c>
      <c r="B36" s="19" t="s">
        <v>15</v>
      </c>
      <c r="C36" s="20" t="s">
        <v>5</v>
      </c>
      <c r="D36" s="21">
        <v>30</v>
      </c>
      <c r="E36" s="3"/>
      <c r="F36" s="104">
        <v>0.05</v>
      </c>
      <c r="G36" s="16">
        <f t="shared" si="6"/>
        <v>0</v>
      </c>
      <c r="H36" s="17">
        <f t="shared" si="7"/>
        <v>0</v>
      </c>
      <c r="I36" s="105">
        <f t="shared" si="2"/>
        <v>0</v>
      </c>
      <c r="J36" s="126">
        <f t="shared" si="3"/>
        <v>0</v>
      </c>
    </row>
    <row r="37" spans="1:10" ht="20.100000000000001" customHeight="1" x14ac:dyDescent="0.25">
      <c r="A37" s="18">
        <v>20</v>
      </c>
      <c r="B37" s="19" t="s">
        <v>17</v>
      </c>
      <c r="C37" s="20" t="s">
        <v>9</v>
      </c>
      <c r="D37" s="21">
        <v>700</v>
      </c>
      <c r="E37" s="3"/>
      <c r="F37" s="104">
        <v>0.05</v>
      </c>
      <c r="G37" s="16">
        <f t="shared" si="6"/>
        <v>0</v>
      </c>
      <c r="H37" s="17">
        <f t="shared" si="7"/>
        <v>0</v>
      </c>
      <c r="I37" s="105">
        <f t="shared" si="2"/>
        <v>0</v>
      </c>
      <c r="J37" s="126">
        <f t="shared" si="3"/>
        <v>0</v>
      </c>
    </row>
    <row r="38" spans="1:10" ht="38.25" customHeight="1" x14ac:dyDescent="0.25">
      <c r="A38" s="18">
        <v>21</v>
      </c>
      <c r="B38" s="19" t="s">
        <v>115</v>
      </c>
      <c r="C38" s="20" t="s">
        <v>8</v>
      </c>
      <c r="D38" s="21">
        <v>180</v>
      </c>
      <c r="E38" s="3"/>
      <c r="F38" s="104">
        <v>0.05</v>
      </c>
      <c r="G38" s="16">
        <f t="shared" si="6"/>
        <v>0</v>
      </c>
      <c r="H38" s="17">
        <f t="shared" si="7"/>
        <v>0</v>
      </c>
      <c r="I38" s="105">
        <f t="shared" si="2"/>
        <v>0</v>
      </c>
      <c r="J38" s="126">
        <f t="shared" si="3"/>
        <v>0</v>
      </c>
    </row>
    <row r="39" spans="1:10" ht="38.25" customHeight="1" x14ac:dyDescent="0.25">
      <c r="A39" s="18">
        <v>22</v>
      </c>
      <c r="B39" s="19" t="s">
        <v>250</v>
      </c>
      <c r="C39" s="20" t="s">
        <v>31</v>
      </c>
      <c r="D39" s="21">
        <v>20</v>
      </c>
      <c r="E39" s="3"/>
      <c r="F39" s="104">
        <v>0.05</v>
      </c>
      <c r="G39" s="16">
        <f t="shared" ref="G39" si="14">ROUND(ROUNDDOWN(E39*F39,3),2)</f>
        <v>0</v>
      </c>
      <c r="H39" s="17">
        <f t="shared" ref="H39" si="15">ROUND(ROUNDDOWN(E39+G39,3),2)</f>
        <v>0</v>
      </c>
      <c r="I39" s="105">
        <f t="shared" si="2"/>
        <v>0</v>
      </c>
      <c r="J39" s="126">
        <f t="shared" si="3"/>
        <v>0</v>
      </c>
    </row>
    <row r="40" spans="1:10" ht="20.100000000000001" customHeight="1" x14ac:dyDescent="0.25">
      <c r="A40" s="27">
        <v>23</v>
      </c>
      <c r="B40" s="19" t="s">
        <v>120</v>
      </c>
      <c r="C40" s="28" t="s">
        <v>22</v>
      </c>
      <c r="D40" s="21">
        <v>100</v>
      </c>
      <c r="E40" s="3"/>
      <c r="F40" s="104">
        <v>0.05</v>
      </c>
      <c r="G40" s="16">
        <f t="shared" si="6"/>
        <v>0</v>
      </c>
      <c r="H40" s="17">
        <f t="shared" si="7"/>
        <v>0</v>
      </c>
      <c r="I40" s="105">
        <f t="shared" si="2"/>
        <v>0</v>
      </c>
      <c r="J40" s="126">
        <f t="shared" si="3"/>
        <v>0</v>
      </c>
    </row>
    <row r="41" spans="1:10" ht="20.100000000000001" customHeight="1" x14ac:dyDescent="0.25">
      <c r="A41" s="18">
        <v>24</v>
      </c>
      <c r="B41" s="19" t="s">
        <v>18</v>
      </c>
      <c r="C41" s="20" t="s">
        <v>5</v>
      </c>
      <c r="D41" s="21">
        <v>100</v>
      </c>
      <c r="E41" s="3"/>
      <c r="F41" s="104">
        <v>0.05</v>
      </c>
      <c r="G41" s="16">
        <f t="shared" si="6"/>
        <v>0</v>
      </c>
      <c r="H41" s="17">
        <f t="shared" si="7"/>
        <v>0</v>
      </c>
      <c r="I41" s="105">
        <f t="shared" si="2"/>
        <v>0</v>
      </c>
      <c r="J41" s="126">
        <f t="shared" si="3"/>
        <v>0</v>
      </c>
    </row>
    <row r="42" spans="1:10" ht="20.100000000000001" customHeight="1" x14ac:dyDescent="0.25">
      <c r="A42" s="18">
        <v>25</v>
      </c>
      <c r="B42" s="19" t="s">
        <v>20</v>
      </c>
      <c r="C42" s="20" t="s">
        <v>9</v>
      </c>
      <c r="D42" s="21">
        <v>80</v>
      </c>
      <c r="E42" s="3"/>
      <c r="F42" s="104">
        <v>0.05</v>
      </c>
      <c r="G42" s="16">
        <f t="shared" si="6"/>
        <v>0</v>
      </c>
      <c r="H42" s="17">
        <f t="shared" si="7"/>
        <v>0</v>
      </c>
      <c r="I42" s="105">
        <f t="shared" si="2"/>
        <v>0</v>
      </c>
      <c r="J42" s="126">
        <f t="shared" si="3"/>
        <v>0</v>
      </c>
    </row>
    <row r="43" spans="1:10" ht="20.100000000000001" customHeight="1" x14ac:dyDescent="0.25">
      <c r="A43" s="18">
        <v>26</v>
      </c>
      <c r="B43" s="19" t="s">
        <v>19</v>
      </c>
      <c r="C43" s="20" t="s">
        <v>5</v>
      </c>
      <c r="D43" s="21">
        <v>300</v>
      </c>
      <c r="E43" s="3"/>
      <c r="F43" s="104">
        <v>0.05</v>
      </c>
      <c r="G43" s="16">
        <f t="shared" si="6"/>
        <v>0</v>
      </c>
      <c r="H43" s="17">
        <f t="shared" si="7"/>
        <v>0</v>
      </c>
      <c r="I43" s="105">
        <f t="shared" si="2"/>
        <v>0</v>
      </c>
      <c r="J43" s="126">
        <f t="shared" si="3"/>
        <v>0</v>
      </c>
    </row>
    <row r="44" spans="1:10" ht="20.100000000000001" customHeight="1" x14ac:dyDescent="0.25">
      <c r="A44" s="18">
        <v>27</v>
      </c>
      <c r="B44" s="19" t="s">
        <v>23</v>
      </c>
      <c r="C44" s="20" t="s">
        <v>5</v>
      </c>
      <c r="D44" s="21">
        <v>50</v>
      </c>
      <c r="E44" s="3"/>
      <c r="F44" s="104">
        <v>0.05</v>
      </c>
      <c r="G44" s="16">
        <f t="shared" si="6"/>
        <v>0</v>
      </c>
      <c r="H44" s="17">
        <f t="shared" si="7"/>
        <v>0</v>
      </c>
      <c r="I44" s="105">
        <f t="shared" si="2"/>
        <v>0</v>
      </c>
      <c r="J44" s="126">
        <f t="shared" si="3"/>
        <v>0</v>
      </c>
    </row>
    <row r="45" spans="1:10" ht="20.100000000000001" customHeight="1" x14ac:dyDescent="0.25">
      <c r="A45" s="18">
        <v>28</v>
      </c>
      <c r="B45" s="19" t="s">
        <v>21</v>
      </c>
      <c r="C45" s="20" t="s">
        <v>9</v>
      </c>
      <c r="D45" s="21">
        <v>80</v>
      </c>
      <c r="E45" s="3"/>
      <c r="F45" s="104">
        <v>0.05</v>
      </c>
      <c r="G45" s="16">
        <f t="shared" si="6"/>
        <v>0</v>
      </c>
      <c r="H45" s="17">
        <f t="shared" si="7"/>
        <v>0</v>
      </c>
      <c r="I45" s="105">
        <f t="shared" si="2"/>
        <v>0</v>
      </c>
      <c r="J45" s="126">
        <f t="shared" si="3"/>
        <v>0</v>
      </c>
    </row>
    <row r="46" spans="1:10" ht="20.100000000000001" customHeight="1" x14ac:dyDescent="0.25">
      <c r="A46" s="18">
        <v>29</v>
      </c>
      <c r="B46" s="19" t="s">
        <v>251</v>
      </c>
      <c r="C46" s="20" t="s">
        <v>9</v>
      </c>
      <c r="D46" s="21">
        <v>5</v>
      </c>
      <c r="E46" s="3"/>
      <c r="F46" s="104">
        <v>0.05</v>
      </c>
      <c r="G46" s="16">
        <f t="shared" ref="G46" si="16">ROUND(ROUNDDOWN(E46*F46,3),2)</f>
        <v>0</v>
      </c>
      <c r="H46" s="17">
        <f t="shared" ref="H46" si="17">ROUND(ROUNDDOWN(E46+G46,3),2)</f>
        <v>0</v>
      </c>
      <c r="I46" s="105">
        <f t="shared" si="2"/>
        <v>0</v>
      </c>
      <c r="J46" s="126">
        <f t="shared" si="3"/>
        <v>0</v>
      </c>
    </row>
    <row r="47" spans="1:10" ht="20.100000000000001" customHeight="1" x14ac:dyDescent="0.25">
      <c r="A47" s="18">
        <v>30</v>
      </c>
      <c r="B47" s="19" t="s">
        <v>24</v>
      </c>
      <c r="C47" s="20" t="s">
        <v>184</v>
      </c>
      <c r="D47" s="21">
        <v>600</v>
      </c>
      <c r="E47" s="3"/>
      <c r="F47" s="104">
        <v>0.05</v>
      </c>
      <c r="G47" s="16">
        <f t="shared" si="6"/>
        <v>0</v>
      </c>
      <c r="H47" s="17">
        <f t="shared" si="7"/>
        <v>0</v>
      </c>
      <c r="I47" s="105">
        <f t="shared" si="2"/>
        <v>0</v>
      </c>
      <c r="J47" s="126">
        <f t="shared" si="3"/>
        <v>0</v>
      </c>
    </row>
    <row r="48" spans="1:10" ht="20.100000000000001" customHeight="1" x14ac:dyDescent="0.25">
      <c r="A48" s="18">
        <v>31</v>
      </c>
      <c r="B48" s="19" t="s">
        <v>125</v>
      </c>
      <c r="C48" s="20" t="s">
        <v>9</v>
      </c>
      <c r="D48" s="21">
        <v>150</v>
      </c>
      <c r="E48" s="3"/>
      <c r="F48" s="104">
        <v>0.05</v>
      </c>
      <c r="G48" s="16">
        <f t="shared" si="6"/>
        <v>0</v>
      </c>
      <c r="H48" s="17">
        <f t="shared" si="7"/>
        <v>0</v>
      </c>
      <c r="I48" s="105">
        <f t="shared" si="2"/>
        <v>0</v>
      </c>
      <c r="J48" s="126">
        <f t="shared" si="3"/>
        <v>0</v>
      </c>
    </row>
    <row r="49" spans="1:10" ht="20.100000000000001" customHeight="1" x14ac:dyDescent="0.25">
      <c r="A49" s="18">
        <v>32</v>
      </c>
      <c r="B49" s="19" t="s">
        <v>25</v>
      </c>
      <c r="C49" s="20" t="s">
        <v>5</v>
      </c>
      <c r="D49" s="21">
        <v>700</v>
      </c>
      <c r="E49" s="3"/>
      <c r="F49" s="104">
        <v>0.05</v>
      </c>
      <c r="G49" s="16">
        <f t="shared" si="6"/>
        <v>0</v>
      </c>
      <c r="H49" s="17">
        <f t="shared" si="7"/>
        <v>0</v>
      </c>
      <c r="I49" s="105">
        <f t="shared" si="2"/>
        <v>0</v>
      </c>
      <c r="J49" s="126">
        <f t="shared" si="3"/>
        <v>0</v>
      </c>
    </row>
    <row r="50" spans="1:10" ht="20.100000000000001" customHeight="1" x14ac:dyDescent="0.25">
      <c r="A50" s="18">
        <v>33</v>
      </c>
      <c r="B50" s="19" t="s">
        <v>196</v>
      </c>
      <c r="C50" s="20" t="s">
        <v>5</v>
      </c>
      <c r="D50" s="21">
        <v>120</v>
      </c>
      <c r="E50" s="3"/>
      <c r="F50" s="104">
        <v>0.05</v>
      </c>
      <c r="G50" s="16">
        <f t="shared" ref="G50" si="18">ROUND(ROUNDDOWN(E50*F50,3),2)</f>
        <v>0</v>
      </c>
      <c r="H50" s="17">
        <f t="shared" ref="H50" si="19">ROUND(ROUNDDOWN(E50+G50,3),2)</f>
        <v>0</v>
      </c>
      <c r="I50" s="105">
        <f t="shared" ref="I50:I67" si="20">ROUND(ROUNDDOWN(E50*D50,3),2)</f>
        <v>0</v>
      </c>
      <c r="J50" s="126">
        <f t="shared" ref="J50:J67" si="21">ROUND(ROUNDDOWN(H50*D50,3),2)</f>
        <v>0</v>
      </c>
    </row>
    <row r="51" spans="1:10" ht="32.25" customHeight="1" x14ac:dyDescent="0.25">
      <c r="A51" s="18">
        <v>34</v>
      </c>
      <c r="B51" s="19" t="s">
        <v>121</v>
      </c>
      <c r="C51" s="20" t="s">
        <v>5</v>
      </c>
      <c r="D51" s="21">
        <v>250</v>
      </c>
      <c r="E51" s="3"/>
      <c r="F51" s="104">
        <v>0.05</v>
      </c>
      <c r="G51" s="16">
        <f t="shared" si="6"/>
        <v>0</v>
      </c>
      <c r="H51" s="17">
        <f t="shared" si="7"/>
        <v>0</v>
      </c>
      <c r="I51" s="105">
        <f t="shared" si="20"/>
        <v>0</v>
      </c>
      <c r="J51" s="126">
        <f t="shared" si="21"/>
        <v>0</v>
      </c>
    </row>
    <row r="52" spans="1:10" ht="20.100000000000001" customHeight="1" x14ac:dyDescent="0.25">
      <c r="A52" s="18">
        <v>35</v>
      </c>
      <c r="B52" s="19" t="s">
        <v>26</v>
      </c>
      <c r="C52" s="20" t="s">
        <v>5</v>
      </c>
      <c r="D52" s="21">
        <v>100</v>
      </c>
      <c r="E52" s="3"/>
      <c r="F52" s="104">
        <v>0.05</v>
      </c>
      <c r="G52" s="16">
        <f t="shared" si="6"/>
        <v>0</v>
      </c>
      <c r="H52" s="17">
        <f t="shared" si="7"/>
        <v>0</v>
      </c>
      <c r="I52" s="105">
        <f t="shared" si="20"/>
        <v>0</v>
      </c>
      <c r="J52" s="126">
        <f t="shared" si="21"/>
        <v>0</v>
      </c>
    </row>
    <row r="53" spans="1:10" ht="20.100000000000001" customHeight="1" x14ac:dyDescent="0.25">
      <c r="A53" s="18">
        <v>36</v>
      </c>
      <c r="B53" s="19" t="s">
        <v>29</v>
      </c>
      <c r="C53" s="20" t="s">
        <v>5</v>
      </c>
      <c r="D53" s="21">
        <v>40</v>
      </c>
      <c r="E53" s="3"/>
      <c r="F53" s="104">
        <v>0.05</v>
      </c>
      <c r="G53" s="16">
        <f t="shared" si="6"/>
        <v>0</v>
      </c>
      <c r="H53" s="17">
        <f t="shared" si="7"/>
        <v>0</v>
      </c>
      <c r="I53" s="105">
        <f t="shared" si="20"/>
        <v>0</v>
      </c>
      <c r="J53" s="126">
        <f t="shared" si="21"/>
        <v>0</v>
      </c>
    </row>
    <row r="54" spans="1:10" ht="20.100000000000001" customHeight="1" x14ac:dyDescent="0.25">
      <c r="A54" s="18">
        <v>37</v>
      </c>
      <c r="B54" s="19" t="s">
        <v>28</v>
      </c>
      <c r="C54" s="20" t="s">
        <v>5</v>
      </c>
      <c r="D54" s="21">
        <v>100</v>
      </c>
      <c r="E54" s="3"/>
      <c r="F54" s="104">
        <v>0.05</v>
      </c>
      <c r="G54" s="16">
        <f t="shared" si="6"/>
        <v>0</v>
      </c>
      <c r="H54" s="17">
        <f t="shared" si="7"/>
        <v>0</v>
      </c>
      <c r="I54" s="105">
        <f t="shared" si="20"/>
        <v>0</v>
      </c>
      <c r="J54" s="126">
        <f t="shared" si="21"/>
        <v>0</v>
      </c>
    </row>
    <row r="55" spans="1:10" ht="20.100000000000001" customHeight="1" x14ac:dyDescent="0.25">
      <c r="A55" s="18">
        <v>38</v>
      </c>
      <c r="B55" s="19" t="s">
        <v>30</v>
      </c>
      <c r="C55" s="20" t="s">
        <v>31</v>
      </c>
      <c r="D55" s="21">
        <v>600</v>
      </c>
      <c r="E55" s="3"/>
      <c r="F55" s="104">
        <v>0.05</v>
      </c>
      <c r="G55" s="16">
        <f t="shared" si="6"/>
        <v>0</v>
      </c>
      <c r="H55" s="17">
        <f t="shared" si="7"/>
        <v>0</v>
      </c>
      <c r="I55" s="105">
        <f t="shared" si="20"/>
        <v>0</v>
      </c>
      <c r="J55" s="126">
        <f t="shared" si="21"/>
        <v>0</v>
      </c>
    </row>
    <row r="56" spans="1:10" ht="20.100000000000001" customHeight="1" x14ac:dyDescent="0.25">
      <c r="A56" s="18">
        <v>39</v>
      </c>
      <c r="B56" s="19" t="s">
        <v>185</v>
      </c>
      <c r="C56" s="20" t="s">
        <v>5</v>
      </c>
      <c r="D56" s="21">
        <v>200</v>
      </c>
      <c r="E56" s="3"/>
      <c r="F56" s="104">
        <v>0.05</v>
      </c>
      <c r="G56" s="16">
        <f t="shared" si="6"/>
        <v>0</v>
      </c>
      <c r="H56" s="17">
        <f t="shared" si="7"/>
        <v>0</v>
      </c>
      <c r="I56" s="105">
        <f t="shared" si="20"/>
        <v>0</v>
      </c>
      <c r="J56" s="126">
        <f t="shared" si="21"/>
        <v>0</v>
      </c>
    </row>
    <row r="57" spans="1:10" ht="20.100000000000001" customHeight="1" x14ac:dyDescent="0.25">
      <c r="A57" s="18">
        <v>40</v>
      </c>
      <c r="B57" s="19" t="s">
        <v>32</v>
      </c>
      <c r="C57" s="20" t="s">
        <v>5</v>
      </c>
      <c r="D57" s="21">
        <v>400</v>
      </c>
      <c r="E57" s="3"/>
      <c r="F57" s="104">
        <v>0.05</v>
      </c>
      <c r="G57" s="16">
        <f t="shared" si="6"/>
        <v>0</v>
      </c>
      <c r="H57" s="17">
        <f t="shared" si="7"/>
        <v>0</v>
      </c>
      <c r="I57" s="105">
        <f t="shared" si="20"/>
        <v>0</v>
      </c>
      <c r="J57" s="126">
        <f t="shared" si="21"/>
        <v>0</v>
      </c>
    </row>
    <row r="58" spans="1:10" ht="20.100000000000001" customHeight="1" x14ac:dyDescent="0.25">
      <c r="A58" s="18">
        <v>41</v>
      </c>
      <c r="B58" s="19" t="s">
        <v>27</v>
      </c>
      <c r="C58" s="20" t="s">
        <v>22</v>
      </c>
      <c r="D58" s="21">
        <v>200</v>
      </c>
      <c r="E58" s="3"/>
      <c r="F58" s="104">
        <v>0.05</v>
      </c>
      <c r="G58" s="16">
        <f t="shared" si="6"/>
        <v>0</v>
      </c>
      <c r="H58" s="17">
        <f t="shared" si="7"/>
        <v>0</v>
      </c>
      <c r="I58" s="105">
        <f t="shared" si="20"/>
        <v>0</v>
      </c>
      <c r="J58" s="126">
        <f t="shared" si="21"/>
        <v>0</v>
      </c>
    </row>
    <row r="59" spans="1:10" ht="20.100000000000001" customHeight="1" x14ac:dyDescent="0.25">
      <c r="A59" s="18">
        <v>42</v>
      </c>
      <c r="B59" s="19" t="s">
        <v>126</v>
      </c>
      <c r="C59" s="20" t="s">
        <v>31</v>
      </c>
      <c r="D59" s="21">
        <v>100</v>
      </c>
      <c r="E59" s="3"/>
      <c r="F59" s="104">
        <v>0.05</v>
      </c>
      <c r="G59" s="16">
        <f t="shared" si="6"/>
        <v>0</v>
      </c>
      <c r="H59" s="17">
        <f t="shared" si="7"/>
        <v>0</v>
      </c>
      <c r="I59" s="105">
        <f t="shared" si="20"/>
        <v>0</v>
      </c>
      <c r="J59" s="126">
        <f t="shared" si="21"/>
        <v>0</v>
      </c>
    </row>
    <row r="60" spans="1:10" ht="20.100000000000001" customHeight="1" x14ac:dyDescent="0.25">
      <c r="A60" s="18">
        <v>43</v>
      </c>
      <c r="B60" s="19" t="s">
        <v>34</v>
      </c>
      <c r="C60" s="20" t="s">
        <v>8</v>
      </c>
      <c r="D60" s="21">
        <v>50</v>
      </c>
      <c r="E60" s="3"/>
      <c r="F60" s="104">
        <v>0.05</v>
      </c>
      <c r="G60" s="16">
        <f t="shared" si="6"/>
        <v>0</v>
      </c>
      <c r="H60" s="17">
        <f t="shared" si="7"/>
        <v>0</v>
      </c>
      <c r="I60" s="105">
        <f t="shared" si="20"/>
        <v>0</v>
      </c>
      <c r="J60" s="126">
        <f t="shared" si="21"/>
        <v>0</v>
      </c>
    </row>
    <row r="61" spans="1:10" ht="20.100000000000001" customHeight="1" x14ac:dyDescent="0.25">
      <c r="A61" s="18">
        <v>44</v>
      </c>
      <c r="B61" s="19" t="s">
        <v>274</v>
      </c>
      <c r="C61" s="20" t="s">
        <v>9</v>
      </c>
      <c r="D61" s="21">
        <v>120</v>
      </c>
      <c r="E61" s="3"/>
      <c r="F61" s="104">
        <v>0.05</v>
      </c>
      <c r="G61" s="16">
        <f t="shared" ref="G61" si="22">ROUND(ROUNDDOWN(E61*F61,3),2)</f>
        <v>0</v>
      </c>
      <c r="H61" s="17">
        <f t="shared" ref="H61" si="23">ROUND(ROUNDDOWN(E61+G61,3),2)</f>
        <v>0</v>
      </c>
      <c r="I61" s="105">
        <f t="shared" si="20"/>
        <v>0</v>
      </c>
      <c r="J61" s="126">
        <f t="shared" si="21"/>
        <v>0</v>
      </c>
    </row>
    <row r="62" spans="1:10" ht="20.100000000000001" customHeight="1" x14ac:dyDescent="0.25">
      <c r="A62" s="18">
        <v>45</v>
      </c>
      <c r="B62" s="19" t="s">
        <v>33</v>
      </c>
      <c r="C62" s="20" t="s">
        <v>5</v>
      </c>
      <c r="D62" s="21">
        <v>200</v>
      </c>
      <c r="E62" s="3"/>
      <c r="F62" s="104">
        <v>0.05</v>
      </c>
      <c r="G62" s="16">
        <f t="shared" si="6"/>
        <v>0</v>
      </c>
      <c r="H62" s="17">
        <f t="shared" si="7"/>
        <v>0</v>
      </c>
      <c r="I62" s="105">
        <f t="shared" si="20"/>
        <v>0</v>
      </c>
      <c r="J62" s="126">
        <f t="shared" si="21"/>
        <v>0</v>
      </c>
    </row>
    <row r="63" spans="1:10" ht="20.100000000000001" customHeight="1" x14ac:dyDescent="0.25">
      <c r="A63" s="18">
        <v>47</v>
      </c>
      <c r="B63" s="19" t="s">
        <v>127</v>
      </c>
      <c r="C63" s="20" t="s">
        <v>9</v>
      </c>
      <c r="D63" s="21">
        <v>50</v>
      </c>
      <c r="E63" s="3"/>
      <c r="F63" s="104">
        <v>0.05</v>
      </c>
      <c r="G63" s="16">
        <f t="shared" si="6"/>
        <v>0</v>
      </c>
      <c r="H63" s="17">
        <f t="shared" si="7"/>
        <v>0</v>
      </c>
      <c r="I63" s="105">
        <f t="shared" si="20"/>
        <v>0</v>
      </c>
      <c r="J63" s="126">
        <f t="shared" si="21"/>
        <v>0</v>
      </c>
    </row>
    <row r="64" spans="1:10" ht="46.5" customHeight="1" x14ac:dyDescent="0.25">
      <c r="A64" s="18">
        <v>48</v>
      </c>
      <c r="B64" s="19" t="s">
        <v>123</v>
      </c>
      <c r="C64" s="20" t="s">
        <v>9</v>
      </c>
      <c r="D64" s="21">
        <v>60</v>
      </c>
      <c r="E64" s="3"/>
      <c r="F64" s="104">
        <v>0.05</v>
      </c>
      <c r="G64" s="16">
        <f t="shared" si="6"/>
        <v>0</v>
      </c>
      <c r="H64" s="17">
        <f t="shared" si="7"/>
        <v>0</v>
      </c>
      <c r="I64" s="105">
        <f t="shared" si="20"/>
        <v>0</v>
      </c>
      <c r="J64" s="126">
        <f t="shared" si="21"/>
        <v>0</v>
      </c>
    </row>
    <row r="65" spans="1:10" ht="56.25" customHeight="1" x14ac:dyDescent="0.25">
      <c r="A65" s="18">
        <v>49</v>
      </c>
      <c r="B65" s="19" t="s">
        <v>292</v>
      </c>
      <c r="C65" s="20" t="s">
        <v>9</v>
      </c>
      <c r="D65" s="21">
        <v>3000</v>
      </c>
      <c r="E65" s="3"/>
      <c r="F65" s="104">
        <v>0.05</v>
      </c>
      <c r="G65" s="16">
        <f t="shared" si="6"/>
        <v>0</v>
      </c>
      <c r="H65" s="17">
        <f t="shared" si="7"/>
        <v>0</v>
      </c>
      <c r="I65" s="105">
        <f t="shared" si="20"/>
        <v>0</v>
      </c>
      <c r="J65" s="126">
        <f t="shared" si="21"/>
        <v>0</v>
      </c>
    </row>
    <row r="66" spans="1:10" ht="55.9" customHeight="1" x14ac:dyDescent="0.25">
      <c r="A66" s="45">
        <v>50</v>
      </c>
      <c r="B66" s="66" t="s">
        <v>291</v>
      </c>
      <c r="C66" s="89" t="s">
        <v>9</v>
      </c>
      <c r="D66" s="21">
        <v>2500</v>
      </c>
      <c r="E66" s="3"/>
      <c r="F66" s="104">
        <v>0.05</v>
      </c>
      <c r="G66" s="16">
        <f t="shared" ref="G66" si="24">ROUND(ROUNDDOWN(E66*F66,3),2)</f>
        <v>0</v>
      </c>
      <c r="H66" s="17">
        <f t="shared" ref="H66" si="25">ROUND(ROUNDDOWN(E66+G66,3),2)</f>
        <v>0</v>
      </c>
      <c r="I66" s="105">
        <f t="shared" ref="I66" si="26">ROUND(ROUNDDOWN(E66*D66,3),2)</f>
        <v>0</v>
      </c>
      <c r="J66" s="126">
        <f t="shared" ref="J66" si="27">ROUND(ROUNDDOWN(H66*D66,3),2)</f>
        <v>0</v>
      </c>
    </row>
    <row r="67" spans="1:10" ht="20.100000000000001" customHeight="1" x14ac:dyDescent="0.25">
      <c r="A67" s="20">
        <v>51</v>
      </c>
      <c r="B67" s="19" t="s">
        <v>35</v>
      </c>
      <c r="C67" s="20" t="s">
        <v>8</v>
      </c>
      <c r="D67" s="21">
        <v>70</v>
      </c>
      <c r="E67" s="3"/>
      <c r="F67" s="116">
        <v>0.05</v>
      </c>
      <c r="G67" s="73">
        <f t="shared" si="6"/>
        <v>0</v>
      </c>
      <c r="H67" s="117">
        <f t="shared" si="7"/>
        <v>0</v>
      </c>
      <c r="I67" s="118">
        <f t="shared" si="20"/>
        <v>0</v>
      </c>
      <c r="J67" s="133">
        <f t="shared" si="21"/>
        <v>0</v>
      </c>
    </row>
    <row r="68" spans="1:10" ht="15.75" thickBot="1" x14ac:dyDescent="0.3">
      <c r="A68" s="109"/>
      <c r="B68" s="110" t="s">
        <v>36</v>
      </c>
      <c r="C68" s="111"/>
      <c r="D68" s="111"/>
      <c r="E68" s="112"/>
      <c r="F68" s="112"/>
      <c r="G68" s="112"/>
      <c r="H68" s="113"/>
      <c r="I68" s="115">
        <f>SUM(I18:I67)</f>
        <v>0</v>
      </c>
      <c r="J68" s="134">
        <f>SUM(J18:J67)</f>
        <v>0</v>
      </c>
    </row>
    <row r="69" spans="1:10" x14ac:dyDescent="0.25">
      <c r="A69" s="14"/>
      <c r="B69" s="15"/>
    </row>
    <row r="70" spans="1:10" ht="45.75" customHeight="1" x14ac:dyDescent="0.25">
      <c r="B70" s="148" t="s">
        <v>304</v>
      </c>
      <c r="C70" s="149"/>
      <c r="D70" s="149"/>
      <c r="E70" s="149"/>
      <c r="F70" s="149"/>
      <c r="G70" s="149"/>
      <c r="H70" s="149"/>
      <c r="I70" s="149"/>
    </row>
    <row r="71" spans="1:10" x14ac:dyDescent="0.25">
      <c r="B71" s="144" t="s">
        <v>305</v>
      </c>
      <c r="C71" s="144"/>
      <c r="D71" s="144"/>
      <c r="E71" s="144"/>
      <c r="F71" s="144"/>
      <c r="G71" s="144"/>
      <c r="H71" s="144"/>
      <c r="I71" s="144"/>
    </row>
    <row r="72" spans="1:10" ht="27" customHeight="1" x14ac:dyDescent="0.25">
      <c r="B72" s="138" t="s">
        <v>306</v>
      </c>
      <c r="C72" s="145"/>
      <c r="D72" s="145"/>
      <c r="E72" s="145"/>
      <c r="F72" s="145"/>
      <c r="G72" s="145"/>
      <c r="H72" s="145"/>
      <c r="I72" s="145"/>
    </row>
    <row r="73" spans="1:10" ht="27" customHeight="1" x14ac:dyDescent="0.25">
      <c r="B73" s="138" t="s">
        <v>307</v>
      </c>
      <c r="C73" s="138"/>
      <c r="D73" s="138"/>
      <c r="E73" s="138"/>
      <c r="F73" s="138"/>
      <c r="G73" s="138"/>
      <c r="H73" s="138"/>
      <c r="I73" s="138"/>
    </row>
    <row r="74" spans="1:10" ht="27.75" customHeight="1" x14ac:dyDescent="0.25">
      <c r="B74" s="138" t="s">
        <v>308</v>
      </c>
      <c r="C74" s="138"/>
      <c r="D74" s="138"/>
      <c r="E74" s="137"/>
      <c r="F74" s="137"/>
      <c r="G74" s="137"/>
      <c r="H74" s="137"/>
      <c r="I74" s="137"/>
    </row>
    <row r="75" spans="1:10" ht="106.5" customHeight="1" x14ac:dyDescent="0.25">
      <c r="B75" s="122"/>
      <c r="C75" s="122"/>
      <c r="D75" s="139" t="s">
        <v>309</v>
      </c>
      <c r="E75" s="139"/>
      <c r="F75" s="139"/>
      <c r="G75" s="139"/>
      <c r="H75" s="139"/>
      <c r="I75" s="139"/>
    </row>
  </sheetData>
  <sheetProtection algorithmName="SHA-512" hashValue="yOf4ZAyInEnnyznOX0xydOgnDFaqSSGdlCm3QjXZf2EKgBPaqMr6FVnlVzdZMy9HhvZYqfEmB9LTGsEIwKAZzg==" saltValue="KpfR5p6nxrlXqMaSMN2KqQ==" spinCount="100000" sheet="1" formatCells="0" formatColumns="0" formatRows="0" insertColumns="0" insertRows="0" insertHyperlinks="0" deleteColumns="0" deleteRows="0" sort="0" autoFilter="0" pivotTables="0"/>
  <sortState xmlns:xlrd2="http://schemas.microsoft.com/office/spreadsheetml/2017/richdata2" ref="B15:C78">
    <sortCondition ref="B15"/>
  </sortState>
  <mergeCells count="24">
    <mergeCell ref="F1:J1"/>
    <mergeCell ref="F2:J2"/>
    <mergeCell ref="B70:I70"/>
    <mergeCell ref="A6:J6"/>
    <mergeCell ref="A5:J5"/>
    <mergeCell ref="A3:J3"/>
    <mergeCell ref="A13:A16"/>
    <mergeCell ref="B13:B16"/>
    <mergeCell ref="I13:I16"/>
    <mergeCell ref="J13:J16"/>
    <mergeCell ref="C13:C16"/>
    <mergeCell ref="D13:D16"/>
    <mergeCell ref="E13:E16"/>
    <mergeCell ref="H13:H16"/>
    <mergeCell ref="F13:F16"/>
    <mergeCell ref="B73:I73"/>
    <mergeCell ref="B74:D74"/>
    <mergeCell ref="D75:I75"/>
    <mergeCell ref="G13:G16"/>
    <mergeCell ref="B8:J8"/>
    <mergeCell ref="B9:J9"/>
    <mergeCell ref="B71:I71"/>
    <mergeCell ref="B72:I72"/>
    <mergeCell ref="B10:J10"/>
  </mergeCells>
  <pageMargins left="0.70866141732283472" right="0.70866141732283472" top="0.74803149606299213" bottom="0.74803149606299213" header="0.51181102362204722" footer="0.51181102362204722"/>
  <pageSetup paperSize="9" scale="65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topLeftCell="A28" workbookViewId="0">
      <selection activeCell="B35" sqref="B35:I37"/>
    </sheetView>
  </sheetViews>
  <sheetFormatPr defaultColWidth="8.7109375" defaultRowHeight="15" x14ac:dyDescent="0.25"/>
  <cols>
    <col min="1" max="1" width="2.85546875" style="7" customWidth="1"/>
    <col min="2" max="2" width="40" style="7" customWidth="1"/>
    <col min="3" max="3" width="6.7109375" style="7" customWidth="1"/>
    <col min="4" max="5" width="7.5703125" customWidth="1"/>
    <col min="7" max="7" width="11.140625" customWidth="1"/>
    <col min="8" max="8" width="16.140625" customWidth="1"/>
    <col min="9" max="9" width="12.28515625" customWidth="1"/>
    <col min="10" max="10" width="16.7109375" customWidth="1"/>
  </cols>
  <sheetData>
    <row r="1" spans="1:10" x14ac:dyDescent="0.25">
      <c r="F1" s="147" t="s">
        <v>311</v>
      </c>
      <c r="G1" s="147"/>
      <c r="H1" s="147"/>
      <c r="I1" s="147"/>
      <c r="J1" s="147"/>
    </row>
    <row r="2" spans="1:10" x14ac:dyDescent="0.25">
      <c r="B2" t="s">
        <v>295</v>
      </c>
      <c r="C2" s="8"/>
      <c r="D2" s="7"/>
      <c r="F2" s="147" t="s">
        <v>300</v>
      </c>
      <c r="G2" s="147"/>
      <c r="H2" s="147"/>
      <c r="I2" s="147"/>
      <c r="J2" s="147"/>
    </row>
    <row r="3" spans="1:10" x14ac:dyDescent="0.25">
      <c r="B3"/>
      <c r="C3" s="8"/>
      <c r="D3" s="7"/>
    </row>
    <row r="4" spans="1:10" x14ac:dyDescent="0.25">
      <c r="B4" s="150" t="s">
        <v>146</v>
      </c>
      <c r="C4" s="150"/>
      <c r="D4" s="150"/>
      <c r="E4" s="150"/>
      <c r="F4" s="150"/>
      <c r="G4" s="150"/>
      <c r="H4" s="150"/>
      <c r="I4" s="150"/>
      <c r="J4" s="150"/>
    </row>
    <row r="5" spans="1:10" x14ac:dyDescent="0.25">
      <c r="B5" s="150" t="s">
        <v>130</v>
      </c>
      <c r="C5" s="150"/>
      <c r="D5" s="150"/>
      <c r="E5" s="150"/>
      <c r="F5" s="150"/>
      <c r="G5" s="150"/>
      <c r="H5" s="150"/>
      <c r="I5" s="150"/>
      <c r="J5" s="150"/>
    </row>
    <row r="6" spans="1:10" ht="30.75" customHeight="1" x14ac:dyDescent="0.25">
      <c r="B6" s="142" t="s">
        <v>301</v>
      </c>
      <c r="C6" s="142"/>
      <c r="D6" s="142"/>
      <c r="E6" s="142"/>
      <c r="F6" s="142"/>
      <c r="G6" s="142"/>
      <c r="H6" s="142"/>
      <c r="I6" s="142"/>
      <c r="J6" s="142"/>
    </row>
    <row r="7" spans="1:10" ht="33" customHeight="1" x14ac:dyDescent="0.25">
      <c r="B7" s="143" t="s">
        <v>302</v>
      </c>
      <c r="C7" s="143"/>
      <c r="D7" s="143"/>
      <c r="E7" s="143"/>
      <c r="F7" s="143"/>
      <c r="G7" s="143"/>
      <c r="H7" s="143"/>
      <c r="I7" s="143"/>
      <c r="J7" s="143"/>
    </row>
    <row r="8" spans="1:10" x14ac:dyDescent="0.25">
      <c r="B8" s="146" t="s">
        <v>303</v>
      </c>
      <c r="C8" s="146"/>
      <c r="D8" s="146"/>
      <c r="E8" s="146"/>
      <c r="F8" s="146"/>
      <c r="G8" s="146"/>
      <c r="H8" s="146"/>
      <c r="I8" s="146"/>
      <c r="J8" s="146"/>
    </row>
    <row r="9" spans="1:10" ht="15.75" thickBot="1" x14ac:dyDescent="0.3">
      <c r="A9" s="30"/>
    </row>
    <row r="10" spans="1:10" ht="15" customHeight="1" x14ac:dyDescent="0.25">
      <c r="A10" s="169" t="s">
        <v>0</v>
      </c>
      <c r="B10" s="172" t="s">
        <v>1</v>
      </c>
      <c r="C10" s="172" t="s">
        <v>2</v>
      </c>
      <c r="D10" s="175" t="s">
        <v>3</v>
      </c>
      <c r="E10" s="166" t="s">
        <v>4</v>
      </c>
      <c r="F10" s="180" t="s">
        <v>155</v>
      </c>
      <c r="G10" s="178" t="s">
        <v>134</v>
      </c>
      <c r="H10" s="166" t="s">
        <v>149</v>
      </c>
      <c r="I10" s="155" t="s">
        <v>135</v>
      </c>
      <c r="J10" s="158" t="s">
        <v>310</v>
      </c>
    </row>
    <row r="11" spans="1:10" x14ac:dyDescent="0.25">
      <c r="A11" s="170"/>
      <c r="B11" s="173"/>
      <c r="C11" s="173"/>
      <c r="D11" s="176"/>
      <c r="E11" s="167"/>
      <c r="F11" s="181"/>
      <c r="G11" s="179"/>
      <c r="H11" s="167"/>
      <c r="I11" s="156"/>
      <c r="J11" s="159"/>
    </row>
    <row r="12" spans="1:10" x14ac:dyDescent="0.25">
      <c r="A12" s="170"/>
      <c r="B12" s="173"/>
      <c r="C12" s="173"/>
      <c r="D12" s="176"/>
      <c r="E12" s="167"/>
      <c r="F12" s="181"/>
      <c r="G12" s="179"/>
      <c r="H12" s="167"/>
      <c r="I12" s="156"/>
      <c r="J12" s="159"/>
    </row>
    <row r="13" spans="1:10" ht="38.25" customHeight="1" thickBot="1" x14ac:dyDescent="0.3">
      <c r="A13" s="171"/>
      <c r="B13" s="174"/>
      <c r="C13" s="174"/>
      <c r="D13" s="177"/>
      <c r="E13" s="168"/>
      <c r="F13" s="181"/>
      <c r="G13" s="179"/>
      <c r="H13" s="168"/>
      <c r="I13" s="157"/>
      <c r="J13" s="159"/>
    </row>
    <row r="14" spans="1:10" ht="13.5" customHeight="1" thickBot="1" x14ac:dyDescent="0.3">
      <c r="A14" s="31">
        <v>1</v>
      </c>
      <c r="B14" s="13">
        <v>2</v>
      </c>
      <c r="C14" s="13">
        <v>3</v>
      </c>
      <c r="D14" s="42">
        <v>4</v>
      </c>
      <c r="E14" s="31">
        <v>5</v>
      </c>
      <c r="F14" s="43">
        <v>6</v>
      </c>
      <c r="G14" s="43">
        <v>7</v>
      </c>
      <c r="H14" s="43">
        <v>8</v>
      </c>
      <c r="I14" s="32">
        <v>9</v>
      </c>
      <c r="J14" s="33">
        <v>10</v>
      </c>
    </row>
    <row r="15" spans="1:10" ht="23.25" customHeight="1" x14ac:dyDescent="0.25">
      <c r="A15" s="22">
        <v>1</v>
      </c>
      <c r="B15" s="23" t="s">
        <v>319</v>
      </c>
      <c r="C15" s="24" t="s">
        <v>22</v>
      </c>
      <c r="D15" s="41">
        <v>3</v>
      </c>
      <c r="E15" s="3"/>
      <c r="F15" s="36">
        <v>0.05</v>
      </c>
      <c r="G15" s="38">
        <f>ROUND(ROUNDDOWN(E15*F15,3),2)</f>
        <v>0</v>
      </c>
      <c r="H15" s="38">
        <f>ROUND(ROUNDDOWN(E15+G15,3),2)</f>
        <v>0</v>
      </c>
      <c r="I15" s="105">
        <f t="shared" ref="I15:I30" si="0">ROUND(ROUNDDOWN(E15*D15,3),2)</f>
        <v>0</v>
      </c>
      <c r="J15" s="126">
        <f>ROUND(ROUNDDOWN(H15*D15,3),2)</f>
        <v>0</v>
      </c>
    </row>
    <row r="16" spans="1:10" ht="28.5" customHeight="1" x14ac:dyDescent="0.25">
      <c r="A16" s="22">
        <v>2</v>
      </c>
      <c r="B16" s="23" t="s">
        <v>189</v>
      </c>
      <c r="C16" s="24" t="s">
        <v>22</v>
      </c>
      <c r="D16" s="41">
        <v>15</v>
      </c>
      <c r="E16" s="3"/>
      <c r="F16" s="36">
        <v>0.23</v>
      </c>
      <c r="G16" s="38">
        <f t="shared" ref="G16:G30" si="1">ROUND(ROUNDDOWN(E16*F16,3),2)</f>
        <v>0</v>
      </c>
      <c r="H16" s="38">
        <f t="shared" ref="H16:H30" si="2">ROUND(ROUNDDOWN(E16+G16,3),2)</f>
        <v>0</v>
      </c>
      <c r="I16" s="105">
        <f t="shared" si="0"/>
        <v>0</v>
      </c>
      <c r="J16" s="126">
        <f>ROUND(ROUNDDOWN(H16*D16,3),2)</f>
        <v>0</v>
      </c>
    </row>
    <row r="17" spans="1:10" ht="19.899999999999999" customHeight="1" x14ac:dyDescent="0.25">
      <c r="A17" s="18">
        <v>3</v>
      </c>
      <c r="B17" s="19" t="s">
        <v>224</v>
      </c>
      <c r="C17" s="7" t="s">
        <v>22</v>
      </c>
      <c r="D17" s="40">
        <v>360</v>
      </c>
      <c r="E17" s="3"/>
      <c r="F17" s="36">
        <v>0.05</v>
      </c>
      <c r="G17" s="38">
        <f t="shared" si="1"/>
        <v>0</v>
      </c>
      <c r="H17" s="38">
        <f t="shared" si="2"/>
        <v>0</v>
      </c>
      <c r="I17" s="105">
        <f t="shared" si="0"/>
        <v>0</v>
      </c>
      <c r="J17" s="126">
        <f>ROUND(ROUNDDOWN(H17*D17,3),2)</f>
        <v>0</v>
      </c>
    </row>
    <row r="18" spans="1:10" ht="20.100000000000001" customHeight="1" x14ac:dyDescent="0.25">
      <c r="A18" s="18">
        <v>4</v>
      </c>
      <c r="B18" s="19" t="s">
        <v>190</v>
      </c>
      <c r="C18" s="20" t="s">
        <v>22</v>
      </c>
      <c r="D18" s="40">
        <v>550</v>
      </c>
      <c r="E18" s="3"/>
      <c r="F18" s="36">
        <v>0.05</v>
      </c>
      <c r="G18" s="38">
        <f t="shared" si="1"/>
        <v>0</v>
      </c>
      <c r="H18" s="38">
        <f t="shared" si="2"/>
        <v>0</v>
      </c>
      <c r="I18" s="105">
        <f t="shared" si="0"/>
        <v>0</v>
      </c>
      <c r="J18" s="126">
        <f>ROUND(ROUNDDOWN(H18*D18,3),2)</f>
        <v>0</v>
      </c>
    </row>
    <row r="19" spans="1:10" ht="20.100000000000001" customHeight="1" x14ac:dyDescent="0.25">
      <c r="A19" s="18">
        <v>5</v>
      </c>
      <c r="B19" s="19" t="s">
        <v>45</v>
      </c>
      <c r="C19" s="20" t="s">
        <v>22</v>
      </c>
      <c r="D19" s="40">
        <v>2450</v>
      </c>
      <c r="E19" s="3"/>
      <c r="F19" s="36">
        <v>0.05</v>
      </c>
      <c r="G19" s="38">
        <f t="shared" si="1"/>
        <v>0</v>
      </c>
      <c r="H19" s="38">
        <f t="shared" si="2"/>
        <v>0</v>
      </c>
      <c r="I19" s="105">
        <f t="shared" si="0"/>
        <v>0</v>
      </c>
      <c r="J19" s="126">
        <f>ROUND(ROUNDDOWN(H19*D19,3),2)</f>
        <v>0</v>
      </c>
    </row>
    <row r="20" spans="1:10" ht="60" customHeight="1" x14ac:dyDescent="0.25">
      <c r="A20" s="18">
        <v>6</v>
      </c>
      <c r="B20" s="19" t="s">
        <v>293</v>
      </c>
      <c r="C20" s="20" t="s">
        <v>22</v>
      </c>
      <c r="D20" s="40">
        <v>550</v>
      </c>
      <c r="E20" s="3"/>
      <c r="F20" s="36">
        <v>0.05</v>
      </c>
      <c r="G20" s="38">
        <f t="shared" si="1"/>
        <v>0</v>
      </c>
      <c r="H20" s="38">
        <f t="shared" si="2"/>
        <v>0</v>
      </c>
      <c r="I20" s="105">
        <f t="shared" si="0"/>
        <v>0</v>
      </c>
      <c r="J20" s="126">
        <f t="shared" ref="J20:J30" si="3">ROUND(ROUNDDOWN(H20*D20,3),2)</f>
        <v>0</v>
      </c>
    </row>
    <row r="21" spans="1:10" ht="20.100000000000001" customHeight="1" x14ac:dyDescent="0.25">
      <c r="A21" s="18">
        <v>7</v>
      </c>
      <c r="B21" s="19" t="s">
        <v>46</v>
      </c>
      <c r="C21" s="20" t="s">
        <v>22</v>
      </c>
      <c r="D21" s="40">
        <v>20</v>
      </c>
      <c r="E21" s="3"/>
      <c r="F21" s="36">
        <v>0.05</v>
      </c>
      <c r="G21" s="38">
        <f t="shared" si="1"/>
        <v>0</v>
      </c>
      <c r="H21" s="38">
        <f t="shared" si="2"/>
        <v>0</v>
      </c>
      <c r="I21" s="105">
        <f t="shared" si="0"/>
        <v>0</v>
      </c>
      <c r="J21" s="126">
        <f t="shared" si="3"/>
        <v>0</v>
      </c>
    </row>
    <row r="22" spans="1:10" ht="20.100000000000001" customHeight="1" x14ac:dyDescent="0.25">
      <c r="A22" s="18">
        <v>8</v>
      </c>
      <c r="B22" s="19" t="s">
        <v>47</v>
      </c>
      <c r="C22" s="20" t="s">
        <v>22</v>
      </c>
      <c r="D22" s="40">
        <v>1000</v>
      </c>
      <c r="E22" s="3"/>
      <c r="F22" s="36">
        <v>0.05</v>
      </c>
      <c r="G22" s="38">
        <f t="shared" si="1"/>
        <v>0</v>
      </c>
      <c r="H22" s="38">
        <f t="shared" si="2"/>
        <v>0</v>
      </c>
      <c r="I22" s="105">
        <f t="shared" si="0"/>
        <v>0</v>
      </c>
      <c r="J22" s="126">
        <f t="shared" si="3"/>
        <v>0</v>
      </c>
    </row>
    <row r="23" spans="1:10" ht="20.100000000000001" customHeight="1" x14ac:dyDescent="0.25">
      <c r="A23" s="18">
        <v>9</v>
      </c>
      <c r="B23" s="39" t="s">
        <v>48</v>
      </c>
      <c r="C23" s="20" t="s">
        <v>22</v>
      </c>
      <c r="D23" s="40">
        <v>600</v>
      </c>
      <c r="E23" s="3"/>
      <c r="F23" s="36">
        <v>0.05</v>
      </c>
      <c r="G23" s="38">
        <f t="shared" si="1"/>
        <v>0</v>
      </c>
      <c r="H23" s="38">
        <f t="shared" si="2"/>
        <v>0</v>
      </c>
      <c r="I23" s="105">
        <f t="shared" si="0"/>
        <v>0</v>
      </c>
      <c r="J23" s="126">
        <f t="shared" si="3"/>
        <v>0</v>
      </c>
    </row>
    <row r="24" spans="1:10" ht="30" customHeight="1" x14ac:dyDescent="0.25">
      <c r="A24" s="18">
        <v>10</v>
      </c>
      <c r="B24" s="39" t="s">
        <v>49</v>
      </c>
      <c r="C24" s="20" t="s">
        <v>9</v>
      </c>
      <c r="D24" s="40">
        <v>60</v>
      </c>
      <c r="E24" s="3"/>
      <c r="F24" s="36">
        <v>0.05</v>
      </c>
      <c r="G24" s="38">
        <f t="shared" si="1"/>
        <v>0</v>
      </c>
      <c r="H24" s="38">
        <f t="shared" si="2"/>
        <v>0</v>
      </c>
      <c r="I24" s="105">
        <f t="shared" si="0"/>
        <v>0</v>
      </c>
      <c r="J24" s="126">
        <f t="shared" si="3"/>
        <v>0</v>
      </c>
    </row>
    <row r="25" spans="1:10" ht="21" customHeight="1" x14ac:dyDescent="0.25">
      <c r="A25" s="18">
        <v>11</v>
      </c>
      <c r="B25" s="39" t="s">
        <v>50</v>
      </c>
      <c r="C25" s="20" t="s">
        <v>9</v>
      </c>
      <c r="D25" s="40">
        <v>40</v>
      </c>
      <c r="E25" s="3"/>
      <c r="F25" s="36">
        <v>0.05</v>
      </c>
      <c r="G25" s="38">
        <f t="shared" si="1"/>
        <v>0</v>
      </c>
      <c r="H25" s="38">
        <f t="shared" si="2"/>
        <v>0</v>
      </c>
      <c r="I25" s="105">
        <f t="shared" si="0"/>
        <v>0</v>
      </c>
      <c r="J25" s="126">
        <f t="shared" si="3"/>
        <v>0</v>
      </c>
    </row>
    <row r="26" spans="1:10" ht="52.5" customHeight="1" x14ac:dyDescent="0.25">
      <c r="A26" s="18">
        <v>12</v>
      </c>
      <c r="B26" s="39" t="s">
        <v>81</v>
      </c>
      <c r="C26" s="20" t="s">
        <v>9</v>
      </c>
      <c r="D26" s="40">
        <v>60</v>
      </c>
      <c r="E26" s="3"/>
      <c r="F26" s="36">
        <v>0.05</v>
      </c>
      <c r="G26" s="38">
        <f t="shared" si="1"/>
        <v>0</v>
      </c>
      <c r="H26" s="38">
        <f t="shared" si="2"/>
        <v>0</v>
      </c>
      <c r="I26" s="105">
        <f t="shared" si="0"/>
        <v>0</v>
      </c>
      <c r="J26" s="126">
        <f t="shared" si="3"/>
        <v>0</v>
      </c>
    </row>
    <row r="27" spans="1:10" ht="54" customHeight="1" x14ac:dyDescent="0.25">
      <c r="A27" s="18">
        <v>13</v>
      </c>
      <c r="B27" s="39" t="s">
        <v>157</v>
      </c>
      <c r="C27" s="20" t="s">
        <v>9</v>
      </c>
      <c r="D27" s="40">
        <v>50</v>
      </c>
      <c r="E27" s="3"/>
      <c r="F27" s="36">
        <v>0.05</v>
      </c>
      <c r="G27" s="38">
        <f t="shared" si="1"/>
        <v>0</v>
      </c>
      <c r="H27" s="38">
        <f t="shared" si="2"/>
        <v>0</v>
      </c>
      <c r="I27" s="105">
        <f t="shared" si="0"/>
        <v>0</v>
      </c>
      <c r="J27" s="126">
        <f t="shared" si="3"/>
        <v>0</v>
      </c>
    </row>
    <row r="28" spans="1:10" ht="29.25" customHeight="1" x14ac:dyDescent="0.25">
      <c r="A28" s="18">
        <v>14</v>
      </c>
      <c r="B28" s="39" t="s">
        <v>51</v>
      </c>
      <c r="C28" s="20" t="s">
        <v>22</v>
      </c>
      <c r="D28" s="40">
        <v>750</v>
      </c>
      <c r="E28" s="3"/>
      <c r="F28" s="36">
        <v>0.05</v>
      </c>
      <c r="G28" s="38">
        <f t="shared" si="1"/>
        <v>0</v>
      </c>
      <c r="H28" s="38">
        <f t="shared" si="2"/>
        <v>0</v>
      </c>
      <c r="I28" s="105">
        <f t="shared" si="0"/>
        <v>0</v>
      </c>
      <c r="J28" s="126">
        <f t="shared" si="3"/>
        <v>0</v>
      </c>
    </row>
    <row r="29" spans="1:10" ht="51" customHeight="1" x14ac:dyDescent="0.25">
      <c r="A29" s="18">
        <v>15</v>
      </c>
      <c r="B29" s="39" t="s">
        <v>156</v>
      </c>
      <c r="C29" s="20" t="s">
        <v>9</v>
      </c>
      <c r="D29" s="40">
        <v>80</v>
      </c>
      <c r="E29" s="3"/>
      <c r="F29" s="36">
        <v>0.05</v>
      </c>
      <c r="G29" s="38">
        <f t="shared" si="1"/>
        <v>0</v>
      </c>
      <c r="H29" s="38">
        <f t="shared" si="2"/>
        <v>0</v>
      </c>
      <c r="I29" s="105">
        <f t="shared" si="0"/>
        <v>0</v>
      </c>
      <c r="J29" s="126">
        <f t="shared" si="3"/>
        <v>0</v>
      </c>
    </row>
    <row r="30" spans="1:10" ht="95.25" customHeight="1" thickBot="1" x14ac:dyDescent="0.3">
      <c r="A30" s="45">
        <v>16</v>
      </c>
      <c r="B30" s="74" t="s">
        <v>82</v>
      </c>
      <c r="C30" s="89" t="s">
        <v>9</v>
      </c>
      <c r="D30" s="95">
        <v>175</v>
      </c>
      <c r="E30" s="56"/>
      <c r="F30" s="36">
        <v>0.05</v>
      </c>
      <c r="G30" s="96">
        <f t="shared" si="1"/>
        <v>0</v>
      </c>
      <c r="H30" s="96">
        <f t="shared" si="2"/>
        <v>0</v>
      </c>
      <c r="I30" s="106">
        <f t="shared" si="0"/>
        <v>0</v>
      </c>
      <c r="J30" s="126">
        <f t="shared" si="3"/>
        <v>0</v>
      </c>
    </row>
    <row r="31" spans="1:10" ht="15.75" thickBot="1" x14ac:dyDescent="0.3">
      <c r="A31" s="9"/>
      <c r="B31" s="11" t="s">
        <v>36</v>
      </c>
      <c r="C31" s="11"/>
      <c r="D31" s="48"/>
      <c r="E31" s="11"/>
      <c r="F31" s="97"/>
      <c r="G31" s="97"/>
      <c r="H31" s="98"/>
      <c r="I31" s="129">
        <f>SUM(I15:I30)</f>
        <v>0</v>
      </c>
      <c r="J31" s="128">
        <f>SUM(J15:J30)</f>
        <v>0</v>
      </c>
    </row>
    <row r="32" spans="1:10" x14ac:dyDescent="0.25">
      <c r="A32" s="83"/>
      <c r="B32" s="83"/>
      <c r="C32" s="83"/>
      <c r="D32" s="83"/>
      <c r="E32" s="83"/>
      <c r="I32" s="84"/>
    </row>
    <row r="33" spans="2:9" ht="42" customHeight="1" x14ac:dyDescent="0.25">
      <c r="B33" s="148" t="s">
        <v>304</v>
      </c>
      <c r="C33" s="149"/>
      <c r="D33" s="149"/>
      <c r="E33" s="149"/>
      <c r="F33" s="149"/>
      <c r="G33" s="149"/>
      <c r="H33" s="149"/>
      <c r="I33" s="149"/>
    </row>
    <row r="34" spans="2:9" x14ac:dyDescent="0.25">
      <c r="B34" s="144" t="s">
        <v>305</v>
      </c>
      <c r="C34" s="144"/>
      <c r="D34" s="144"/>
      <c r="E34" s="144"/>
      <c r="F34" s="144"/>
      <c r="G34" s="144"/>
      <c r="H34" s="144"/>
      <c r="I34" s="144"/>
    </row>
    <row r="35" spans="2:9" ht="28.5" customHeight="1" x14ac:dyDescent="0.25">
      <c r="B35" s="138" t="s">
        <v>306</v>
      </c>
      <c r="C35" s="145"/>
      <c r="D35" s="145"/>
      <c r="E35" s="145"/>
      <c r="F35" s="145"/>
      <c r="G35" s="145"/>
      <c r="H35" s="145"/>
      <c r="I35" s="145"/>
    </row>
    <row r="36" spans="2:9" ht="31.5" customHeight="1" x14ac:dyDescent="0.25">
      <c r="B36" s="138" t="s">
        <v>307</v>
      </c>
      <c r="C36" s="138"/>
      <c r="D36" s="138"/>
      <c r="E36" s="138"/>
      <c r="F36" s="138"/>
      <c r="G36" s="138"/>
      <c r="H36" s="138"/>
      <c r="I36" s="138"/>
    </row>
    <row r="37" spans="2:9" ht="33.75" customHeight="1" x14ac:dyDescent="0.25">
      <c r="B37" s="138" t="s">
        <v>308</v>
      </c>
      <c r="C37" s="138"/>
      <c r="D37" s="138"/>
      <c r="E37" s="137"/>
      <c r="F37" s="137"/>
      <c r="G37" s="137"/>
      <c r="H37" s="137"/>
      <c r="I37" s="137"/>
    </row>
    <row r="38" spans="2:9" ht="93" customHeight="1" x14ac:dyDescent="0.25">
      <c r="B38" s="122"/>
      <c r="C38" s="122"/>
      <c r="D38" s="139" t="s">
        <v>309</v>
      </c>
      <c r="E38" s="139"/>
      <c r="F38" s="139"/>
      <c r="G38" s="139"/>
      <c r="H38" s="139"/>
      <c r="I38" s="139"/>
    </row>
  </sheetData>
  <sheetProtection algorithmName="SHA-512" hashValue="MBBznni0koUgjpTSusSzdIpTVLQ2cA9qlCP6PqOY4SAi0ALzC3qM28ngKoH0uydzrWGrjR8vr9F9zM1Uo3jFKw==" saltValue="+Gp/9tPUPBTaet5d5Ax6Fg==" spinCount="100000" sheet="1" formatCells="0" formatColumns="0" formatRows="0" insertColumns="0" insertRows="0" insertHyperlinks="0" deleteColumns="0" deleteRows="0" sort="0" autoFilter="0" pivotTables="0"/>
  <sortState xmlns:xlrd2="http://schemas.microsoft.com/office/spreadsheetml/2017/richdata2" ref="B14:C49">
    <sortCondition ref="B49"/>
  </sortState>
  <mergeCells count="23">
    <mergeCell ref="B7:J7"/>
    <mergeCell ref="B8:J8"/>
    <mergeCell ref="F1:J1"/>
    <mergeCell ref="F2:J2"/>
    <mergeCell ref="B6:J6"/>
    <mergeCell ref="B4:J4"/>
    <mergeCell ref="B5:J5"/>
    <mergeCell ref="A10:A13"/>
    <mergeCell ref="B10:B13"/>
    <mergeCell ref="C10:C13"/>
    <mergeCell ref="D10:D13"/>
    <mergeCell ref="G10:G13"/>
    <mergeCell ref="F10:F13"/>
    <mergeCell ref="E10:E13"/>
    <mergeCell ref="J10:J13"/>
    <mergeCell ref="H10:H13"/>
    <mergeCell ref="I10:I13"/>
    <mergeCell ref="D38:I38"/>
    <mergeCell ref="B33:I33"/>
    <mergeCell ref="B34:I34"/>
    <mergeCell ref="B35:I35"/>
    <mergeCell ref="B36:I36"/>
    <mergeCell ref="B37:D3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8"/>
  <sheetViews>
    <sheetView topLeftCell="A19" workbookViewId="0">
      <selection activeCell="B35" sqref="B35:I35"/>
    </sheetView>
  </sheetViews>
  <sheetFormatPr defaultColWidth="8.7109375" defaultRowHeight="15" x14ac:dyDescent="0.25"/>
  <cols>
    <col min="1" max="1" width="3.28515625" style="7" customWidth="1"/>
    <col min="2" max="2" width="29.42578125" style="7" customWidth="1"/>
    <col min="3" max="3" width="6.140625" style="7" customWidth="1"/>
    <col min="4" max="4" width="6" customWidth="1"/>
    <col min="5" max="5" width="9.140625" customWidth="1"/>
    <col min="6" max="6" width="8.140625" customWidth="1"/>
    <col min="7" max="7" width="11.42578125" customWidth="1"/>
    <col min="8" max="8" width="10.42578125" customWidth="1"/>
    <col min="9" max="10" width="12.28515625" customWidth="1"/>
  </cols>
  <sheetData>
    <row r="1" spans="1:10" x14ac:dyDescent="0.25">
      <c r="A1"/>
      <c r="B1"/>
      <c r="C1"/>
      <c r="F1" s="147" t="s">
        <v>317</v>
      </c>
      <c r="G1" s="147"/>
      <c r="H1" s="147"/>
      <c r="I1" s="147"/>
      <c r="J1" s="147"/>
    </row>
    <row r="2" spans="1:10" x14ac:dyDescent="0.25">
      <c r="A2" s="119"/>
      <c r="B2" t="s">
        <v>295</v>
      </c>
      <c r="C2" s="8"/>
      <c r="D2" s="7"/>
      <c r="F2" s="147" t="s">
        <v>300</v>
      </c>
      <c r="G2" s="147"/>
      <c r="H2" s="147"/>
      <c r="I2" s="147"/>
      <c r="J2" s="147"/>
    </row>
    <row r="3" spans="1:10" x14ac:dyDescent="0.25">
      <c r="A3"/>
      <c r="B3"/>
      <c r="C3" s="8"/>
      <c r="D3" s="7"/>
    </row>
    <row r="4" spans="1:10" ht="15.75" x14ac:dyDescent="0.25">
      <c r="A4" s="120"/>
      <c r="B4" s="151"/>
      <c r="C4" s="151"/>
      <c r="D4" s="151"/>
      <c r="E4" s="151"/>
      <c r="F4" s="151"/>
      <c r="G4" s="151"/>
      <c r="H4" s="151"/>
      <c r="I4" s="151"/>
      <c r="J4" s="151"/>
    </row>
    <row r="5" spans="1:10" x14ac:dyDescent="0.25">
      <c r="A5" s="34"/>
    </row>
    <row r="6" spans="1:10" x14ac:dyDescent="0.25">
      <c r="A6" s="150" t="s">
        <v>267</v>
      </c>
      <c r="B6" s="150"/>
      <c r="C6" s="150"/>
      <c r="D6" s="150"/>
      <c r="E6" s="150"/>
      <c r="F6" s="150"/>
      <c r="G6" s="150"/>
      <c r="H6" s="150"/>
      <c r="I6" s="150"/>
      <c r="J6" s="150"/>
    </row>
    <row r="7" spans="1:10" x14ac:dyDescent="0.25">
      <c r="A7" s="150" t="s">
        <v>151</v>
      </c>
      <c r="B7" s="150"/>
      <c r="C7" s="150"/>
      <c r="D7" s="150"/>
      <c r="E7" s="150"/>
      <c r="F7" s="150"/>
      <c r="G7" s="150"/>
      <c r="H7" s="150"/>
      <c r="I7" s="150"/>
      <c r="J7" s="150"/>
    </row>
    <row r="8" spans="1:10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</row>
    <row r="9" spans="1:10" x14ac:dyDescent="0.25">
      <c r="A9" s="35"/>
      <c r="B9" s="142" t="s">
        <v>301</v>
      </c>
      <c r="C9" s="142"/>
      <c r="D9" s="142"/>
      <c r="E9" s="142"/>
      <c r="F9" s="142"/>
      <c r="G9" s="142"/>
      <c r="H9" s="142"/>
      <c r="I9" s="142"/>
      <c r="J9" s="142"/>
    </row>
    <row r="10" spans="1:10" ht="32.25" customHeight="1" x14ac:dyDescent="0.25">
      <c r="A10" s="35"/>
      <c r="B10" s="143" t="s">
        <v>302</v>
      </c>
      <c r="C10" s="143"/>
      <c r="D10" s="143"/>
      <c r="E10" s="143"/>
      <c r="F10" s="143"/>
      <c r="G10" s="143"/>
      <c r="H10" s="143"/>
      <c r="I10" s="143"/>
      <c r="J10" s="143"/>
    </row>
    <row r="11" spans="1:10" x14ac:dyDescent="0.25">
      <c r="A11" s="35"/>
      <c r="B11" s="146" t="s">
        <v>303</v>
      </c>
      <c r="C11" s="146"/>
      <c r="D11" s="146"/>
      <c r="E11" s="146"/>
      <c r="F11" s="146"/>
      <c r="G11" s="146"/>
      <c r="H11" s="146"/>
      <c r="I11" s="146"/>
      <c r="J11" s="146"/>
    </row>
    <row r="12" spans="1:10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35"/>
    </row>
    <row r="13" spans="1:10" ht="15.75" thickBot="1" x14ac:dyDescent="0.3">
      <c r="A13" s="29"/>
      <c r="B13" s="29"/>
      <c r="C13" s="29"/>
      <c r="D13" s="29"/>
      <c r="E13" s="29"/>
    </row>
    <row r="14" spans="1:10" ht="15" customHeight="1" x14ac:dyDescent="0.25">
      <c r="A14" s="169" t="s">
        <v>0</v>
      </c>
      <c r="B14" s="172" t="s">
        <v>1</v>
      </c>
      <c r="C14" s="172" t="s">
        <v>2</v>
      </c>
      <c r="D14" s="172" t="s">
        <v>3</v>
      </c>
      <c r="E14" s="172" t="s">
        <v>4</v>
      </c>
      <c r="F14" s="140" t="s">
        <v>155</v>
      </c>
      <c r="G14" s="140" t="s">
        <v>134</v>
      </c>
      <c r="H14" s="163" t="s">
        <v>149</v>
      </c>
      <c r="I14" s="155" t="s">
        <v>135</v>
      </c>
      <c r="J14" s="158" t="s">
        <v>136</v>
      </c>
    </row>
    <row r="15" spans="1:10" x14ac:dyDescent="0.25">
      <c r="A15" s="170"/>
      <c r="B15" s="173"/>
      <c r="C15" s="173"/>
      <c r="D15" s="173"/>
      <c r="E15" s="173"/>
      <c r="F15" s="141"/>
      <c r="G15" s="141"/>
      <c r="H15" s="164"/>
      <c r="I15" s="156"/>
      <c r="J15" s="159"/>
    </row>
    <row r="16" spans="1:10" x14ac:dyDescent="0.25">
      <c r="A16" s="170"/>
      <c r="B16" s="173"/>
      <c r="C16" s="173"/>
      <c r="D16" s="173"/>
      <c r="E16" s="173"/>
      <c r="F16" s="141"/>
      <c r="G16" s="141"/>
      <c r="H16" s="164"/>
      <c r="I16" s="156"/>
      <c r="J16" s="159"/>
    </row>
    <row r="17" spans="1:10" ht="32.25" customHeight="1" thickBot="1" x14ac:dyDescent="0.3">
      <c r="A17" s="182"/>
      <c r="B17" s="183"/>
      <c r="C17" s="183"/>
      <c r="D17" s="183"/>
      <c r="E17" s="183"/>
      <c r="F17" s="184"/>
      <c r="G17" s="184"/>
      <c r="H17" s="165"/>
      <c r="I17" s="157"/>
      <c r="J17" s="159"/>
    </row>
    <row r="18" spans="1:10" ht="15.75" thickBot="1" x14ac:dyDescent="0.3">
      <c r="A18" s="31">
        <v>1</v>
      </c>
      <c r="B18" s="13">
        <v>2</v>
      </c>
      <c r="C18" s="13">
        <v>3</v>
      </c>
      <c r="D18" s="13">
        <v>4</v>
      </c>
      <c r="E18" s="13">
        <v>5</v>
      </c>
      <c r="F18" s="13">
        <v>6</v>
      </c>
      <c r="G18" s="13">
        <v>7</v>
      </c>
      <c r="H18" s="13">
        <v>8</v>
      </c>
      <c r="I18" s="32">
        <v>9</v>
      </c>
      <c r="J18" s="33">
        <v>10</v>
      </c>
    </row>
    <row r="19" spans="1:10" ht="20.100000000000001" customHeight="1" x14ac:dyDescent="0.25">
      <c r="A19" s="22">
        <v>1</v>
      </c>
      <c r="B19" s="23" t="s">
        <v>37</v>
      </c>
      <c r="C19" s="24" t="s">
        <v>9</v>
      </c>
      <c r="D19" s="25">
        <v>12</v>
      </c>
      <c r="E19" s="1"/>
      <c r="F19" s="2">
        <v>0.05</v>
      </c>
      <c r="G19" s="16">
        <f>ROUND(ROUNDDOWN(E19*F19,3),2)</f>
        <v>0</v>
      </c>
      <c r="H19" s="17">
        <f>ROUND(ROUNDDOWN(E19+G19,3),2)</f>
        <v>0</v>
      </c>
      <c r="I19" s="105">
        <f t="shared" ref="I19:I30" si="0">ROUND(ROUNDDOWN(E19*D19,3),2)</f>
        <v>0</v>
      </c>
      <c r="J19" s="126">
        <f t="shared" ref="J19:J24" si="1">ROUND(ROUNDDOWN(H19*D19,3),2)</f>
        <v>0</v>
      </c>
    </row>
    <row r="20" spans="1:10" ht="33" customHeight="1" x14ac:dyDescent="0.25">
      <c r="A20" s="18">
        <v>2</v>
      </c>
      <c r="B20" s="39" t="s">
        <v>38</v>
      </c>
      <c r="C20" s="20" t="s">
        <v>9</v>
      </c>
      <c r="D20" s="21">
        <v>10</v>
      </c>
      <c r="E20" s="3"/>
      <c r="F20" s="2">
        <v>0.05</v>
      </c>
      <c r="G20" s="16">
        <f t="shared" ref="G20:G30" si="2">ROUND(ROUNDDOWN(E20*F20,3),2)</f>
        <v>0</v>
      </c>
      <c r="H20" s="17">
        <f t="shared" ref="H20:H30" si="3">ROUND(ROUNDDOWN(E20+G20,3),2)</f>
        <v>0</v>
      </c>
      <c r="I20" s="105">
        <f t="shared" si="0"/>
        <v>0</v>
      </c>
      <c r="J20" s="126">
        <f t="shared" si="1"/>
        <v>0</v>
      </c>
    </row>
    <row r="21" spans="1:10" ht="31.5" customHeight="1" x14ac:dyDescent="0.25">
      <c r="A21" s="18">
        <v>3</v>
      </c>
      <c r="B21" s="39" t="s">
        <v>39</v>
      </c>
      <c r="C21" s="20" t="s">
        <v>9</v>
      </c>
      <c r="D21" s="21">
        <v>40</v>
      </c>
      <c r="E21" s="3"/>
      <c r="F21" s="2">
        <v>0.05</v>
      </c>
      <c r="G21" s="16">
        <f t="shared" si="2"/>
        <v>0</v>
      </c>
      <c r="H21" s="17">
        <f t="shared" si="3"/>
        <v>0</v>
      </c>
      <c r="I21" s="105">
        <f t="shared" si="0"/>
        <v>0</v>
      </c>
      <c r="J21" s="126">
        <f t="shared" si="1"/>
        <v>0</v>
      </c>
    </row>
    <row r="22" spans="1:10" ht="19.5" customHeight="1" x14ac:dyDescent="0.25">
      <c r="A22" s="18">
        <v>4</v>
      </c>
      <c r="B22" s="39" t="s">
        <v>283</v>
      </c>
      <c r="C22" s="20" t="s">
        <v>9</v>
      </c>
      <c r="D22" s="21">
        <v>150</v>
      </c>
      <c r="E22" s="3"/>
      <c r="F22" s="2">
        <v>0.05</v>
      </c>
      <c r="G22" s="16">
        <f t="shared" si="2"/>
        <v>0</v>
      </c>
      <c r="H22" s="17">
        <f t="shared" si="3"/>
        <v>0</v>
      </c>
      <c r="I22" s="105">
        <f t="shared" si="0"/>
        <v>0</v>
      </c>
      <c r="J22" s="126">
        <f t="shared" si="1"/>
        <v>0</v>
      </c>
    </row>
    <row r="23" spans="1:10" ht="30" customHeight="1" x14ac:dyDescent="0.25">
      <c r="A23" s="18">
        <v>5</v>
      </c>
      <c r="B23" s="39" t="s">
        <v>247</v>
      </c>
      <c r="C23" s="20" t="s">
        <v>9</v>
      </c>
      <c r="D23" s="21">
        <v>25</v>
      </c>
      <c r="E23" s="3"/>
      <c r="F23" s="2">
        <v>0.05</v>
      </c>
      <c r="G23" s="16">
        <f t="shared" ref="G23" si="4">ROUND(ROUNDDOWN(E23*F23,3),2)</f>
        <v>0</v>
      </c>
      <c r="H23" s="17">
        <f t="shared" ref="H23" si="5">ROUND(ROUNDDOWN(E23+G23,3),2)</f>
        <v>0</v>
      </c>
      <c r="I23" s="105">
        <f t="shared" si="0"/>
        <v>0</v>
      </c>
      <c r="J23" s="126">
        <f t="shared" si="1"/>
        <v>0</v>
      </c>
    </row>
    <row r="24" spans="1:10" ht="19.5" customHeight="1" x14ac:dyDescent="0.25">
      <c r="A24" s="18">
        <v>6</v>
      </c>
      <c r="B24" s="39" t="s">
        <v>40</v>
      </c>
      <c r="C24" s="20" t="s">
        <v>9</v>
      </c>
      <c r="D24" s="21">
        <v>32</v>
      </c>
      <c r="E24" s="3"/>
      <c r="F24" s="2">
        <v>0.05</v>
      </c>
      <c r="G24" s="16">
        <f t="shared" si="2"/>
        <v>0</v>
      </c>
      <c r="H24" s="17">
        <f t="shared" si="3"/>
        <v>0</v>
      </c>
      <c r="I24" s="105">
        <f t="shared" si="0"/>
        <v>0</v>
      </c>
      <c r="J24" s="126">
        <f t="shared" si="1"/>
        <v>0</v>
      </c>
    </row>
    <row r="25" spans="1:10" ht="20.100000000000001" customHeight="1" x14ac:dyDescent="0.25">
      <c r="A25" s="18">
        <v>7</v>
      </c>
      <c r="B25" s="39" t="s">
        <v>41</v>
      </c>
      <c r="C25" s="20" t="s">
        <v>22</v>
      </c>
      <c r="D25" s="21">
        <v>150</v>
      </c>
      <c r="E25" s="3"/>
      <c r="F25" s="2">
        <v>0.05</v>
      </c>
      <c r="G25" s="16">
        <f t="shared" si="2"/>
        <v>0</v>
      </c>
      <c r="H25" s="17">
        <f t="shared" si="3"/>
        <v>0</v>
      </c>
      <c r="I25" s="105">
        <f t="shared" si="0"/>
        <v>0</v>
      </c>
      <c r="J25" s="126">
        <f t="shared" ref="J25:J30" si="6">ROUND(ROUNDDOWN(H25*D25,3),2)</f>
        <v>0</v>
      </c>
    </row>
    <row r="26" spans="1:10" ht="35.25" customHeight="1" x14ac:dyDescent="0.25">
      <c r="A26" s="18">
        <v>8</v>
      </c>
      <c r="B26" s="39" t="s">
        <v>42</v>
      </c>
      <c r="C26" s="20" t="s">
        <v>22</v>
      </c>
      <c r="D26" s="21">
        <v>150</v>
      </c>
      <c r="E26" s="3"/>
      <c r="F26" s="2">
        <v>0.05</v>
      </c>
      <c r="G26" s="16">
        <f t="shared" si="2"/>
        <v>0</v>
      </c>
      <c r="H26" s="17">
        <f t="shared" si="3"/>
        <v>0</v>
      </c>
      <c r="I26" s="105">
        <f t="shared" si="0"/>
        <v>0</v>
      </c>
      <c r="J26" s="126">
        <f t="shared" si="6"/>
        <v>0</v>
      </c>
    </row>
    <row r="27" spans="1:10" ht="19.5" customHeight="1" x14ac:dyDescent="0.25">
      <c r="A27" s="18">
        <v>9</v>
      </c>
      <c r="B27" s="39" t="s">
        <v>152</v>
      </c>
      <c r="C27" s="20" t="s">
        <v>22</v>
      </c>
      <c r="D27" s="21">
        <v>250</v>
      </c>
      <c r="E27" s="3"/>
      <c r="F27" s="2">
        <v>0.05</v>
      </c>
      <c r="G27" s="16">
        <f t="shared" si="2"/>
        <v>0</v>
      </c>
      <c r="H27" s="17">
        <f t="shared" si="3"/>
        <v>0</v>
      </c>
      <c r="I27" s="105">
        <f t="shared" si="0"/>
        <v>0</v>
      </c>
      <c r="J27" s="126">
        <f t="shared" si="6"/>
        <v>0</v>
      </c>
    </row>
    <row r="28" spans="1:10" ht="20.100000000000001" customHeight="1" x14ac:dyDescent="0.25">
      <c r="A28" s="18">
        <v>10</v>
      </c>
      <c r="B28" s="39" t="s">
        <v>182</v>
      </c>
      <c r="C28" s="20" t="s">
        <v>22</v>
      </c>
      <c r="D28" s="21">
        <v>10</v>
      </c>
      <c r="E28" s="3"/>
      <c r="F28" s="2">
        <v>0.05</v>
      </c>
      <c r="G28" s="16">
        <f t="shared" si="2"/>
        <v>0</v>
      </c>
      <c r="H28" s="17">
        <f t="shared" si="3"/>
        <v>0</v>
      </c>
      <c r="I28" s="105">
        <f t="shared" si="0"/>
        <v>0</v>
      </c>
      <c r="J28" s="126">
        <f t="shared" si="6"/>
        <v>0</v>
      </c>
    </row>
    <row r="29" spans="1:10" ht="20.100000000000001" customHeight="1" x14ac:dyDescent="0.25">
      <c r="A29" s="18">
        <v>11</v>
      </c>
      <c r="B29" s="39" t="s">
        <v>43</v>
      </c>
      <c r="C29" s="20" t="s">
        <v>22</v>
      </c>
      <c r="D29" s="21">
        <v>6</v>
      </c>
      <c r="E29" s="3"/>
      <c r="F29" s="2">
        <v>0.05</v>
      </c>
      <c r="G29" s="16">
        <f t="shared" si="2"/>
        <v>0</v>
      </c>
      <c r="H29" s="17">
        <f t="shared" si="3"/>
        <v>0</v>
      </c>
      <c r="I29" s="105">
        <f t="shared" si="0"/>
        <v>0</v>
      </c>
      <c r="J29" s="126">
        <f t="shared" si="6"/>
        <v>0</v>
      </c>
    </row>
    <row r="30" spans="1:10" ht="31.5" customHeight="1" thickBot="1" x14ac:dyDescent="0.3">
      <c r="A30" s="45">
        <v>12</v>
      </c>
      <c r="B30" s="74" t="s">
        <v>44</v>
      </c>
      <c r="C30" s="89" t="s">
        <v>22</v>
      </c>
      <c r="D30" s="46">
        <v>230</v>
      </c>
      <c r="E30" s="56"/>
      <c r="F30" s="2">
        <v>0.05</v>
      </c>
      <c r="G30" s="90">
        <f t="shared" si="2"/>
        <v>0</v>
      </c>
      <c r="H30" s="91">
        <f t="shared" si="3"/>
        <v>0</v>
      </c>
      <c r="I30" s="106">
        <f t="shared" si="0"/>
        <v>0</v>
      </c>
      <c r="J30" s="126">
        <f t="shared" si="6"/>
        <v>0</v>
      </c>
    </row>
    <row r="31" spans="1:10" ht="15.75" thickBot="1" x14ac:dyDescent="0.3">
      <c r="A31" s="9"/>
      <c r="B31" s="11" t="s">
        <v>36</v>
      </c>
      <c r="C31" s="11"/>
      <c r="D31" s="11"/>
      <c r="E31" s="48"/>
      <c r="F31" s="49"/>
      <c r="G31" s="50"/>
      <c r="H31" s="12"/>
      <c r="I31" s="108">
        <f>SUM(I19:I30)</f>
        <v>0</v>
      </c>
      <c r="J31" s="127">
        <f>SUM(J19:J30)</f>
        <v>0</v>
      </c>
    </row>
    <row r="33" spans="2:9" ht="42.75" customHeight="1" x14ac:dyDescent="0.25">
      <c r="B33" s="148" t="s">
        <v>304</v>
      </c>
      <c r="C33" s="149"/>
      <c r="D33" s="149"/>
      <c r="E33" s="149"/>
      <c r="F33" s="149"/>
      <c r="G33" s="149"/>
      <c r="H33" s="149"/>
      <c r="I33" s="149"/>
    </row>
    <row r="34" spans="2:9" x14ac:dyDescent="0.25">
      <c r="B34" s="144" t="s">
        <v>305</v>
      </c>
      <c r="C34" s="144"/>
      <c r="D34" s="144"/>
      <c r="E34" s="144"/>
      <c r="F34" s="144"/>
      <c r="G34" s="144"/>
      <c r="H34" s="144"/>
      <c r="I34" s="144"/>
    </row>
    <row r="35" spans="2:9" ht="28.5" customHeight="1" x14ac:dyDescent="0.25">
      <c r="B35" s="138" t="s">
        <v>306</v>
      </c>
      <c r="C35" s="145"/>
      <c r="D35" s="145"/>
      <c r="E35" s="145"/>
      <c r="F35" s="145"/>
      <c r="G35" s="145"/>
      <c r="H35" s="145"/>
      <c r="I35" s="145"/>
    </row>
    <row r="36" spans="2:9" ht="33.75" customHeight="1" x14ac:dyDescent="0.25">
      <c r="B36" s="138" t="s">
        <v>307</v>
      </c>
      <c r="C36" s="138"/>
      <c r="D36" s="138"/>
      <c r="E36" s="138"/>
      <c r="F36" s="138"/>
      <c r="G36" s="138"/>
      <c r="H36" s="138"/>
      <c r="I36" s="138"/>
    </row>
    <row r="37" spans="2:9" ht="29.25" customHeight="1" x14ac:dyDescent="0.25">
      <c r="B37" s="138" t="s">
        <v>308</v>
      </c>
      <c r="C37" s="138"/>
      <c r="D37" s="138"/>
      <c r="E37" s="137"/>
      <c r="F37" s="137"/>
      <c r="G37" s="137"/>
      <c r="H37" s="137"/>
      <c r="I37" s="137"/>
    </row>
    <row r="38" spans="2:9" ht="89.25" customHeight="1" x14ac:dyDescent="0.25">
      <c r="B38" s="122"/>
      <c r="C38" s="122"/>
      <c r="D38" s="139" t="s">
        <v>309</v>
      </c>
      <c r="E38" s="139"/>
      <c r="F38" s="139"/>
      <c r="G38" s="139"/>
      <c r="H38" s="139"/>
      <c r="I38" s="139"/>
    </row>
  </sheetData>
  <sheetProtection algorithmName="SHA-512" hashValue="nUPhte+msTEfxIs/DewVxBatL/HXzA3uuQEV5XA/kGujUBkP45dPVaJMs0DGHDYFA3RrXkoJSg+HwdsBtYsINA==" saltValue="L/PG5ancS5QMEIrdnpoGLQ==" spinCount="100000" sheet="1" formatCells="0" formatColumns="0" formatRows="0" insertColumns="0" insertRows="0" insertHyperlinks="0" deleteColumns="0" deleteRows="0" sort="0" autoFilter="0" pivotTables="0"/>
  <mergeCells count="24">
    <mergeCell ref="B11:J11"/>
    <mergeCell ref="J14:J17"/>
    <mergeCell ref="H14:H17"/>
    <mergeCell ref="F14:F17"/>
    <mergeCell ref="G14:G17"/>
    <mergeCell ref="I14:I17"/>
    <mergeCell ref="A14:A17"/>
    <mergeCell ref="B14:B17"/>
    <mergeCell ref="C14:C17"/>
    <mergeCell ref="D14:D17"/>
    <mergeCell ref="E14:E17"/>
    <mergeCell ref="F1:J1"/>
    <mergeCell ref="F2:J2"/>
    <mergeCell ref="B10:J10"/>
    <mergeCell ref="B9:J9"/>
    <mergeCell ref="A6:J6"/>
    <mergeCell ref="A7:J7"/>
    <mergeCell ref="B4:J4"/>
    <mergeCell ref="D38:I38"/>
    <mergeCell ref="B33:I33"/>
    <mergeCell ref="B34:I34"/>
    <mergeCell ref="B35:I35"/>
    <mergeCell ref="B36:I36"/>
    <mergeCell ref="B37:D3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6"/>
  <sheetViews>
    <sheetView topLeftCell="A34" workbookViewId="0">
      <selection activeCell="B43" sqref="B43:I45"/>
    </sheetView>
  </sheetViews>
  <sheetFormatPr defaultColWidth="8.7109375" defaultRowHeight="15" x14ac:dyDescent="0.25"/>
  <cols>
    <col min="1" max="1" width="3.42578125" style="7" customWidth="1"/>
    <col min="2" max="2" width="28.85546875" style="7" customWidth="1"/>
    <col min="3" max="3" width="5.140625" style="7" customWidth="1"/>
    <col min="4" max="4" width="6.28515625" customWidth="1"/>
    <col min="5" max="5" width="9.42578125" customWidth="1"/>
    <col min="6" max="6" width="8.140625" customWidth="1"/>
    <col min="7" max="7" width="9.7109375" customWidth="1"/>
    <col min="8" max="8" width="11" customWidth="1"/>
    <col min="9" max="10" width="12.28515625" customWidth="1"/>
  </cols>
  <sheetData>
    <row r="1" spans="1:10" x14ac:dyDescent="0.25">
      <c r="A1" s="119"/>
      <c r="B1" t="s">
        <v>295</v>
      </c>
      <c r="C1" s="8"/>
      <c r="D1" s="147" t="s">
        <v>316</v>
      </c>
      <c r="E1" s="147"/>
      <c r="F1" s="147"/>
      <c r="G1" s="147"/>
      <c r="H1" s="147"/>
      <c r="I1" s="147"/>
      <c r="J1" s="147"/>
    </row>
    <row r="2" spans="1:10" x14ac:dyDescent="0.25">
      <c r="A2"/>
      <c r="B2"/>
      <c r="C2" s="8"/>
      <c r="D2" s="147" t="s">
        <v>300</v>
      </c>
      <c r="E2" s="147"/>
      <c r="F2" s="147"/>
      <c r="G2" s="147"/>
      <c r="H2" s="147"/>
      <c r="I2" s="147"/>
      <c r="J2" s="147"/>
    </row>
    <row r="3" spans="1:10" ht="15.75" x14ac:dyDescent="0.25">
      <c r="A3" s="120"/>
      <c r="B3" s="151"/>
      <c r="C3" s="151"/>
      <c r="D3" s="151"/>
      <c r="E3" s="151"/>
      <c r="F3" s="151"/>
      <c r="G3" s="151"/>
      <c r="H3" s="151"/>
      <c r="I3" s="151"/>
      <c r="J3" s="151"/>
    </row>
    <row r="4" spans="1:10" x14ac:dyDescent="0.25">
      <c r="A4" s="34"/>
    </row>
    <row r="5" spans="1:10" x14ac:dyDescent="0.25">
      <c r="A5" s="150" t="s">
        <v>266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10" x14ac:dyDescent="0.25">
      <c r="A6" s="150" t="s">
        <v>150</v>
      </c>
      <c r="B6" s="150"/>
      <c r="C6" s="150"/>
      <c r="D6" s="150"/>
      <c r="E6" s="150"/>
      <c r="F6" s="150"/>
      <c r="G6" s="150"/>
      <c r="H6" s="150"/>
      <c r="I6" s="150"/>
      <c r="J6" s="150"/>
    </row>
    <row r="7" spans="1:10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</row>
    <row r="8" spans="1:10" x14ac:dyDescent="0.25">
      <c r="A8" s="35"/>
      <c r="B8" s="135" t="s">
        <v>301</v>
      </c>
      <c r="C8" s="135"/>
      <c r="D8" s="135"/>
      <c r="E8" s="135"/>
      <c r="F8" s="135"/>
      <c r="G8" s="135"/>
      <c r="H8" s="135"/>
      <c r="I8" s="135"/>
      <c r="J8" s="136"/>
    </row>
    <row r="9" spans="1:10" ht="29.25" customHeight="1" x14ac:dyDescent="0.25">
      <c r="A9" s="35"/>
      <c r="B9" s="143" t="s">
        <v>302</v>
      </c>
      <c r="C9" s="143"/>
      <c r="D9" s="143"/>
      <c r="E9" s="143"/>
      <c r="F9" s="143"/>
      <c r="G9" s="143"/>
      <c r="H9" s="143"/>
      <c r="I9" s="143"/>
      <c r="J9" s="143"/>
    </row>
    <row r="10" spans="1:10" x14ac:dyDescent="0.25">
      <c r="A10" s="35"/>
      <c r="B10" s="146" t="s">
        <v>303</v>
      </c>
      <c r="C10" s="146"/>
      <c r="D10" s="146"/>
      <c r="E10" s="146"/>
      <c r="F10" s="146"/>
      <c r="G10" s="146"/>
      <c r="H10" s="146"/>
      <c r="I10" s="146"/>
      <c r="J10" s="146"/>
    </row>
    <row r="11" spans="1:10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</row>
    <row r="12" spans="1:10" ht="15.75" thickBot="1" x14ac:dyDescent="0.3">
      <c r="A12" s="150"/>
      <c r="B12" s="150"/>
      <c r="C12" s="150"/>
      <c r="D12" s="150"/>
      <c r="E12" s="150"/>
      <c r="F12" s="150"/>
      <c r="G12" s="150"/>
      <c r="H12" s="150"/>
      <c r="I12" s="150"/>
    </row>
    <row r="13" spans="1:10" ht="15" customHeight="1" x14ac:dyDescent="0.25">
      <c r="A13" s="152" t="s">
        <v>0</v>
      </c>
      <c r="B13" s="160" t="s">
        <v>1</v>
      </c>
      <c r="C13" s="160" t="s">
        <v>2</v>
      </c>
      <c r="D13" s="160" t="s">
        <v>3</v>
      </c>
      <c r="E13" s="160" t="s">
        <v>4</v>
      </c>
      <c r="F13" s="140" t="s">
        <v>155</v>
      </c>
      <c r="G13" s="140" t="s">
        <v>134</v>
      </c>
      <c r="H13" s="163" t="s">
        <v>149</v>
      </c>
      <c r="I13" s="155" t="s">
        <v>135</v>
      </c>
      <c r="J13" s="158" t="s">
        <v>136</v>
      </c>
    </row>
    <row r="14" spans="1:10" x14ac:dyDescent="0.25">
      <c r="A14" s="153"/>
      <c r="B14" s="161"/>
      <c r="C14" s="161"/>
      <c r="D14" s="161"/>
      <c r="E14" s="161"/>
      <c r="F14" s="141"/>
      <c r="G14" s="141"/>
      <c r="H14" s="164"/>
      <c r="I14" s="156"/>
      <c r="J14" s="159"/>
    </row>
    <row r="15" spans="1:10" x14ac:dyDescent="0.25">
      <c r="A15" s="153"/>
      <c r="B15" s="161"/>
      <c r="C15" s="161"/>
      <c r="D15" s="161"/>
      <c r="E15" s="161"/>
      <c r="F15" s="141"/>
      <c r="G15" s="141"/>
      <c r="H15" s="164"/>
      <c r="I15" s="156"/>
      <c r="J15" s="159"/>
    </row>
    <row r="16" spans="1:10" ht="15.75" thickBot="1" x14ac:dyDescent="0.3">
      <c r="A16" s="154"/>
      <c r="B16" s="162"/>
      <c r="C16" s="162"/>
      <c r="D16" s="162"/>
      <c r="E16" s="162"/>
      <c r="F16" s="184"/>
      <c r="G16" s="184"/>
      <c r="H16" s="165"/>
      <c r="I16" s="157"/>
      <c r="J16" s="159"/>
    </row>
    <row r="17" spans="1:10" ht="15.75" thickBot="1" x14ac:dyDescent="0.3">
      <c r="A17" s="31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3">
        <v>7</v>
      </c>
      <c r="H17" s="13">
        <v>8</v>
      </c>
      <c r="I17" s="32">
        <v>9</v>
      </c>
      <c r="J17" s="33">
        <v>10</v>
      </c>
    </row>
    <row r="18" spans="1:10" ht="20.100000000000001" customHeight="1" x14ac:dyDescent="0.25">
      <c r="A18" s="22">
        <v>1</v>
      </c>
      <c r="B18" s="23" t="s">
        <v>85</v>
      </c>
      <c r="C18" s="24" t="s">
        <v>9</v>
      </c>
      <c r="D18" s="25">
        <v>60</v>
      </c>
      <c r="E18" s="1"/>
      <c r="F18" s="2">
        <v>0.05</v>
      </c>
      <c r="G18" s="16">
        <f>ROUND(ROUNDDOWN(E18*F18,3),2)</f>
        <v>0</v>
      </c>
      <c r="H18" s="17">
        <f>ROUND(ROUNDDOWN(E18+G18,3),2)</f>
        <v>0</v>
      </c>
      <c r="I18" s="105">
        <f t="shared" ref="I18:I38" si="0">ROUND(ROUNDDOWN(E18*D18,3),2)</f>
        <v>0</v>
      </c>
      <c r="J18" s="126">
        <f t="shared" ref="J18:J38" si="1">ROUND(ROUNDDOWN(H18*D18,3),2)</f>
        <v>0</v>
      </c>
    </row>
    <row r="19" spans="1:10" ht="20.100000000000001" customHeight="1" x14ac:dyDescent="0.25">
      <c r="A19" s="18">
        <v>2</v>
      </c>
      <c r="B19" s="39" t="s">
        <v>153</v>
      </c>
      <c r="C19" s="20" t="s">
        <v>9</v>
      </c>
      <c r="D19" s="21">
        <v>70</v>
      </c>
      <c r="E19" s="3"/>
      <c r="F19" s="2">
        <v>0.05</v>
      </c>
      <c r="G19" s="16">
        <f t="shared" ref="G19:G38" si="2">ROUND(ROUNDDOWN(E19*F19,3),2)</f>
        <v>0</v>
      </c>
      <c r="H19" s="17">
        <f t="shared" ref="H19:H38" si="3">ROUND(ROUNDDOWN(E19+G19,3),2)</f>
        <v>0</v>
      </c>
      <c r="I19" s="105">
        <f t="shared" si="0"/>
        <v>0</v>
      </c>
      <c r="J19" s="126">
        <f t="shared" si="1"/>
        <v>0</v>
      </c>
    </row>
    <row r="20" spans="1:10" ht="20.100000000000001" customHeight="1" x14ac:dyDescent="0.25">
      <c r="A20" s="18">
        <v>3</v>
      </c>
      <c r="B20" s="39" t="s">
        <v>86</v>
      </c>
      <c r="C20" s="20" t="s">
        <v>9</v>
      </c>
      <c r="D20" s="21">
        <v>30</v>
      </c>
      <c r="E20" s="3"/>
      <c r="F20" s="2">
        <v>0.05</v>
      </c>
      <c r="G20" s="16">
        <f t="shared" si="2"/>
        <v>0</v>
      </c>
      <c r="H20" s="17">
        <f t="shared" si="3"/>
        <v>0</v>
      </c>
      <c r="I20" s="105">
        <f t="shared" si="0"/>
        <v>0</v>
      </c>
      <c r="J20" s="126">
        <f t="shared" si="1"/>
        <v>0</v>
      </c>
    </row>
    <row r="21" spans="1:10" ht="20.100000000000001" customHeight="1" x14ac:dyDescent="0.25">
      <c r="A21" s="18">
        <v>4</v>
      </c>
      <c r="B21" s="39" t="s">
        <v>284</v>
      </c>
      <c r="C21" s="20" t="s">
        <v>9</v>
      </c>
      <c r="D21" s="21">
        <v>15</v>
      </c>
      <c r="E21" s="3"/>
      <c r="F21" s="2">
        <v>0.05</v>
      </c>
      <c r="G21" s="16">
        <f t="shared" ref="G21" si="4">ROUND(ROUNDDOWN(E21*F21,3),2)</f>
        <v>0</v>
      </c>
      <c r="H21" s="17">
        <f t="shared" ref="H21" si="5">ROUND(ROUNDDOWN(E21+G21,3),2)</f>
        <v>0</v>
      </c>
      <c r="I21" s="105">
        <f t="shared" ref="I21" si="6">ROUND(ROUNDDOWN(E21*D21,3),2)</f>
        <v>0</v>
      </c>
      <c r="J21" s="126">
        <f t="shared" si="1"/>
        <v>0</v>
      </c>
    </row>
    <row r="22" spans="1:10" ht="20.100000000000001" customHeight="1" x14ac:dyDescent="0.25">
      <c r="A22" s="18">
        <v>5</v>
      </c>
      <c r="B22" s="39" t="s">
        <v>87</v>
      </c>
      <c r="C22" s="20" t="s">
        <v>9</v>
      </c>
      <c r="D22" s="21">
        <v>60</v>
      </c>
      <c r="E22" s="3"/>
      <c r="F22" s="2">
        <v>0.05</v>
      </c>
      <c r="G22" s="16">
        <f t="shared" si="2"/>
        <v>0</v>
      </c>
      <c r="H22" s="17">
        <f t="shared" si="3"/>
        <v>0</v>
      </c>
      <c r="I22" s="105">
        <f t="shared" si="0"/>
        <v>0</v>
      </c>
      <c r="J22" s="126">
        <f t="shared" si="1"/>
        <v>0</v>
      </c>
    </row>
    <row r="23" spans="1:10" ht="123" customHeight="1" x14ac:dyDescent="0.25">
      <c r="A23" s="18">
        <v>6</v>
      </c>
      <c r="B23" s="39" t="s">
        <v>175</v>
      </c>
      <c r="C23" s="20" t="s">
        <v>9</v>
      </c>
      <c r="D23" s="21">
        <v>15</v>
      </c>
      <c r="E23" s="3"/>
      <c r="F23" s="2">
        <v>0.05</v>
      </c>
      <c r="G23" s="16">
        <f t="shared" si="2"/>
        <v>0</v>
      </c>
      <c r="H23" s="17">
        <f t="shared" si="3"/>
        <v>0</v>
      </c>
      <c r="I23" s="105">
        <f t="shared" si="0"/>
        <v>0</v>
      </c>
      <c r="J23" s="126">
        <f t="shared" si="1"/>
        <v>0</v>
      </c>
    </row>
    <row r="24" spans="1:10" ht="90.75" customHeight="1" x14ac:dyDescent="0.25">
      <c r="A24" s="18">
        <v>7</v>
      </c>
      <c r="B24" s="39" t="s">
        <v>176</v>
      </c>
      <c r="C24" s="20" t="s">
        <v>9</v>
      </c>
      <c r="D24" s="21">
        <v>40</v>
      </c>
      <c r="E24" s="3"/>
      <c r="F24" s="2">
        <v>0.05</v>
      </c>
      <c r="G24" s="16">
        <f t="shared" si="2"/>
        <v>0</v>
      </c>
      <c r="H24" s="17">
        <f t="shared" si="3"/>
        <v>0</v>
      </c>
      <c r="I24" s="105">
        <f t="shared" si="0"/>
        <v>0</v>
      </c>
      <c r="J24" s="126">
        <f t="shared" si="1"/>
        <v>0</v>
      </c>
    </row>
    <row r="25" spans="1:10" ht="128.25" customHeight="1" x14ac:dyDescent="0.25">
      <c r="A25" s="18">
        <v>8</v>
      </c>
      <c r="B25" s="39" t="s">
        <v>177</v>
      </c>
      <c r="C25" s="20" t="s">
        <v>9</v>
      </c>
      <c r="D25" s="21">
        <v>12.5</v>
      </c>
      <c r="E25" s="3"/>
      <c r="F25" s="2">
        <v>0.05</v>
      </c>
      <c r="G25" s="16">
        <f t="shared" si="2"/>
        <v>0</v>
      </c>
      <c r="H25" s="17">
        <f t="shared" si="3"/>
        <v>0</v>
      </c>
      <c r="I25" s="105">
        <f t="shared" si="0"/>
        <v>0</v>
      </c>
      <c r="J25" s="126">
        <f t="shared" si="1"/>
        <v>0</v>
      </c>
    </row>
    <row r="26" spans="1:10" ht="20.100000000000001" customHeight="1" x14ac:dyDescent="0.25">
      <c r="A26" s="18">
        <v>9</v>
      </c>
      <c r="B26" s="39" t="s">
        <v>89</v>
      </c>
      <c r="C26" s="20" t="s">
        <v>9</v>
      </c>
      <c r="D26" s="21">
        <v>15</v>
      </c>
      <c r="E26" s="3"/>
      <c r="F26" s="2">
        <v>0.05</v>
      </c>
      <c r="G26" s="16">
        <f t="shared" si="2"/>
        <v>0</v>
      </c>
      <c r="H26" s="17">
        <f t="shared" si="3"/>
        <v>0</v>
      </c>
      <c r="I26" s="105">
        <f t="shared" si="0"/>
        <v>0</v>
      </c>
      <c r="J26" s="126">
        <f t="shared" si="1"/>
        <v>0</v>
      </c>
    </row>
    <row r="27" spans="1:10" ht="20.100000000000001" customHeight="1" x14ac:dyDescent="0.25">
      <c r="A27" s="18">
        <v>10</v>
      </c>
      <c r="B27" s="39" t="s">
        <v>90</v>
      </c>
      <c r="C27" s="20" t="s">
        <v>9</v>
      </c>
      <c r="D27" s="21">
        <v>5</v>
      </c>
      <c r="E27" s="3"/>
      <c r="F27" s="2">
        <v>0.05</v>
      </c>
      <c r="G27" s="16">
        <f t="shared" si="2"/>
        <v>0</v>
      </c>
      <c r="H27" s="17">
        <f t="shared" si="3"/>
        <v>0</v>
      </c>
      <c r="I27" s="105">
        <f t="shared" si="0"/>
        <v>0</v>
      </c>
      <c r="J27" s="126">
        <f t="shared" si="1"/>
        <v>0</v>
      </c>
    </row>
    <row r="28" spans="1:10" ht="20.100000000000001" customHeight="1" x14ac:dyDescent="0.25">
      <c r="A28" s="18">
        <v>11</v>
      </c>
      <c r="B28" s="39" t="s">
        <v>91</v>
      </c>
      <c r="C28" s="20" t="s">
        <v>9</v>
      </c>
      <c r="D28" s="21">
        <v>50</v>
      </c>
      <c r="E28" s="3"/>
      <c r="F28" s="2">
        <v>0.05</v>
      </c>
      <c r="G28" s="16">
        <f t="shared" si="2"/>
        <v>0</v>
      </c>
      <c r="H28" s="17">
        <f t="shared" si="3"/>
        <v>0</v>
      </c>
      <c r="I28" s="105">
        <f t="shared" si="0"/>
        <v>0</v>
      </c>
      <c r="J28" s="126">
        <f t="shared" si="1"/>
        <v>0</v>
      </c>
    </row>
    <row r="29" spans="1:10" ht="20.100000000000001" customHeight="1" x14ac:dyDescent="0.25">
      <c r="A29" s="18">
        <v>12</v>
      </c>
      <c r="B29" s="39" t="s">
        <v>92</v>
      </c>
      <c r="C29" s="20" t="s">
        <v>9</v>
      </c>
      <c r="D29" s="21">
        <v>60</v>
      </c>
      <c r="E29" s="3"/>
      <c r="F29" s="2">
        <v>0.05</v>
      </c>
      <c r="G29" s="16">
        <f t="shared" si="2"/>
        <v>0</v>
      </c>
      <c r="H29" s="17">
        <f t="shared" si="3"/>
        <v>0</v>
      </c>
      <c r="I29" s="105">
        <f t="shared" si="0"/>
        <v>0</v>
      </c>
      <c r="J29" s="126">
        <f t="shared" si="1"/>
        <v>0</v>
      </c>
    </row>
    <row r="30" spans="1:10" ht="20.100000000000001" customHeight="1" x14ac:dyDescent="0.25">
      <c r="A30" s="18">
        <v>13</v>
      </c>
      <c r="B30" s="39" t="s">
        <v>178</v>
      </c>
      <c r="C30" s="20" t="s">
        <v>22</v>
      </c>
      <c r="D30" s="21">
        <v>650</v>
      </c>
      <c r="E30" s="3"/>
      <c r="F30" s="2">
        <v>0.05</v>
      </c>
      <c r="G30" s="16">
        <f t="shared" si="2"/>
        <v>0</v>
      </c>
      <c r="H30" s="17">
        <f t="shared" si="3"/>
        <v>0</v>
      </c>
      <c r="I30" s="105">
        <f t="shared" si="0"/>
        <v>0</v>
      </c>
      <c r="J30" s="126">
        <f t="shared" si="1"/>
        <v>0</v>
      </c>
    </row>
    <row r="31" spans="1:10" ht="20.100000000000001" customHeight="1" x14ac:dyDescent="0.25">
      <c r="A31" s="18">
        <v>14</v>
      </c>
      <c r="B31" s="39" t="s">
        <v>142</v>
      </c>
      <c r="C31" s="20" t="s">
        <v>9</v>
      </c>
      <c r="D31" s="21">
        <v>10</v>
      </c>
      <c r="E31" s="3"/>
      <c r="F31" s="2">
        <v>0.05</v>
      </c>
      <c r="G31" s="16">
        <f t="shared" si="2"/>
        <v>0</v>
      </c>
      <c r="H31" s="17">
        <f t="shared" si="3"/>
        <v>0</v>
      </c>
      <c r="I31" s="105">
        <f t="shared" si="0"/>
        <v>0</v>
      </c>
      <c r="J31" s="126">
        <f t="shared" si="1"/>
        <v>0</v>
      </c>
    </row>
    <row r="32" spans="1:10" ht="22.15" customHeight="1" x14ac:dyDescent="0.25">
      <c r="A32" s="18">
        <v>15</v>
      </c>
      <c r="B32" s="39" t="s">
        <v>93</v>
      </c>
      <c r="C32" s="20" t="s">
        <v>9</v>
      </c>
      <c r="D32" s="21">
        <v>15</v>
      </c>
      <c r="E32" s="3"/>
      <c r="F32" s="2">
        <v>0.05</v>
      </c>
      <c r="G32" s="16">
        <f t="shared" si="2"/>
        <v>0</v>
      </c>
      <c r="H32" s="17">
        <f t="shared" si="3"/>
        <v>0</v>
      </c>
      <c r="I32" s="105">
        <f t="shared" si="0"/>
        <v>0</v>
      </c>
      <c r="J32" s="126">
        <f t="shared" si="1"/>
        <v>0</v>
      </c>
    </row>
    <row r="33" spans="1:10" ht="77.25" customHeight="1" x14ac:dyDescent="0.25">
      <c r="A33" s="18">
        <v>16</v>
      </c>
      <c r="B33" s="39" t="s">
        <v>186</v>
      </c>
      <c r="C33" s="20" t="s">
        <v>9</v>
      </c>
      <c r="D33" s="21">
        <v>12.5</v>
      </c>
      <c r="E33" s="3"/>
      <c r="F33" s="2">
        <v>0.05</v>
      </c>
      <c r="G33" s="16">
        <f t="shared" si="2"/>
        <v>0</v>
      </c>
      <c r="H33" s="17">
        <f t="shared" si="3"/>
        <v>0</v>
      </c>
      <c r="I33" s="105">
        <f t="shared" si="0"/>
        <v>0</v>
      </c>
      <c r="J33" s="126">
        <f t="shared" si="1"/>
        <v>0</v>
      </c>
    </row>
    <row r="34" spans="1:10" ht="87.6" customHeight="1" x14ac:dyDescent="0.25">
      <c r="A34" s="18">
        <v>17</v>
      </c>
      <c r="B34" s="39" t="s">
        <v>179</v>
      </c>
      <c r="C34" s="20" t="s">
        <v>9</v>
      </c>
      <c r="D34" s="21">
        <v>12.5</v>
      </c>
      <c r="E34" s="3"/>
      <c r="F34" s="2">
        <v>0.05</v>
      </c>
      <c r="G34" s="16">
        <f t="shared" si="2"/>
        <v>0</v>
      </c>
      <c r="H34" s="17">
        <f t="shared" si="3"/>
        <v>0</v>
      </c>
      <c r="I34" s="105">
        <f t="shared" si="0"/>
        <v>0</v>
      </c>
      <c r="J34" s="126">
        <f t="shared" si="1"/>
        <v>0</v>
      </c>
    </row>
    <row r="35" spans="1:10" ht="20.100000000000001" customHeight="1" x14ac:dyDescent="0.25">
      <c r="A35" s="18">
        <v>18</v>
      </c>
      <c r="B35" s="39" t="s">
        <v>188</v>
      </c>
      <c r="C35" s="20" t="s">
        <v>9</v>
      </c>
      <c r="D35" s="21">
        <v>50</v>
      </c>
      <c r="E35" s="3"/>
      <c r="F35" s="2">
        <v>0.05</v>
      </c>
      <c r="G35" s="16">
        <f t="shared" si="2"/>
        <v>0</v>
      </c>
      <c r="H35" s="17">
        <f t="shared" si="3"/>
        <v>0</v>
      </c>
      <c r="I35" s="105">
        <f t="shared" si="0"/>
        <v>0</v>
      </c>
      <c r="J35" s="126">
        <f t="shared" si="1"/>
        <v>0</v>
      </c>
    </row>
    <row r="36" spans="1:10" ht="20.100000000000001" customHeight="1" x14ac:dyDescent="0.25">
      <c r="A36" s="18">
        <v>19</v>
      </c>
      <c r="B36" s="39" t="s">
        <v>88</v>
      </c>
      <c r="C36" s="20" t="s">
        <v>9</v>
      </c>
      <c r="D36" s="21">
        <v>10</v>
      </c>
      <c r="E36" s="3"/>
      <c r="F36" s="2">
        <v>0.05</v>
      </c>
      <c r="G36" s="16">
        <f t="shared" si="2"/>
        <v>0</v>
      </c>
      <c r="H36" s="17">
        <f t="shared" si="3"/>
        <v>0</v>
      </c>
      <c r="I36" s="105">
        <f t="shared" si="0"/>
        <v>0</v>
      </c>
      <c r="J36" s="126">
        <f t="shared" si="1"/>
        <v>0</v>
      </c>
    </row>
    <row r="37" spans="1:10" ht="20.100000000000001" customHeight="1" x14ac:dyDescent="0.25">
      <c r="A37" s="18">
        <v>20</v>
      </c>
      <c r="B37" s="39" t="s">
        <v>180</v>
      </c>
      <c r="C37" s="20" t="s">
        <v>9</v>
      </c>
      <c r="D37" s="21">
        <v>5</v>
      </c>
      <c r="E37" s="3"/>
      <c r="F37" s="2">
        <v>0.05</v>
      </c>
      <c r="G37" s="16">
        <f t="shared" si="2"/>
        <v>0</v>
      </c>
      <c r="H37" s="17">
        <f t="shared" si="3"/>
        <v>0</v>
      </c>
      <c r="I37" s="105">
        <f t="shared" si="0"/>
        <v>0</v>
      </c>
      <c r="J37" s="126">
        <f t="shared" si="1"/>
        <v>0</v>
      </c>
    </row>
    <row r="38" spans="1:10" ht="19.5" customHeight="1" thickBot="1" x14ac:dyDescent="0.3">
      <c r="A38" s="45">
        <v>21</v>
      </c>
      <c r="B38" s="74" t="s">
        <v>181</v>
      </c>
      <c r="C38" s="89" t="s">
        <v>9</v>
      </c>
      <c r="D38" s="46">
        <v>110</v>
      </c>
      <c r="E38" s="56"/>
      <c r="F38" s="2">
        <v>0.05</v>
      </c>
      <c r="G38" s="90">
        <f t="shared" si="2"/>
        <v>0</v>
      </c>
      <c r="H38" s="91">
        <f t="shared" si="3"/>
        <v>0</v>
      </c>
      <c r="I38" s="106">
        <f t="shared" si="0"/>
        <v>0</v>
      </c>
      <c r="J38" s="126">
        <f t="shared" si="1"/>
        <v>0</v>
      </c>
    </row>
    <row r="39" spans="1:10" ht="20.100000000000001" customHeight="1" thickBot="1" x14ac:dyDescent="0.3">
      <c r="A39" s="9"/>
      <c r="B39" s="11" t="s">
        <v>36</v>
      </c>
      <c r="C39" s="11"/>
      <c r="D39" s="11"/>
      <c r="E39" s="52"/>
      <c r="F39" s="49"/>
      <c r="G39" s="50"/>
      <c r="H39" s="12"/>
      <c r="I39" s="108">
        <f>SUM(I18:I38)</f>
        <v>0</v>
      </c>
      <c r="J39" s="127">
        <f>SUM(J18:J38)</f>
        <v>0</v>
      </c>
    </row>
    <row r="40" spans="1:10" x14ac:dyDescent="0.25">
      <c r="F40" s="37"/>
      <c r="G40" s="37"/>
      <c r="H40" s="37"/>
    </row>
    <row r="41" spans="1:10" ht="45.75" customHeight="1" x14ac:dyDescent="0.25">
      <c r="B41" s="148" t="s">
        <v>304</v>
      </c>
      <c r="C41" s="149"/>
      <c r="D41" s="149"/>
      <c r="E41" s="149"/>
      <c r="F41" s="149"/>
      <c r="G41" s="149"/>
      <c r="H41" s="149"/>
      <c r="I41" s="149"/>
    </row>
    <row r="42" spans="1:10" x14ac:dyDescent="0.25">
      <c r="B42" s="144" t="s">
        <v>305</v>
      </c>
      <c r="C42" s="144"/>
      <c r="D42" s="144"/>
      <c r="E42" s="144"/>
      <c r="F42" s="144"/>
      <c r="G42" s="144"/>
      <c r="H42" s="144"/>
      <c r="I42" s="144"/>
    </row>
    <row r="43" spans="1:10" ht="28.5" customHeight="1" x14ac:dyDescent="0.25">
      <c r="B43" s="138" t="s">
        <v>306</v>
      </c>
      <c r="C43" s="145"/>
      <c r="D43" s="145"/>
      <c r="E43" s="145"/>
      <c r="F43" s="145"/>
      <c r="G43" s="145"/>
      <c r="H43" s="145"/>
      <c r="I43" s="145"/>
    </row>
    <row r="44" spans="1:10" ht="26.25" customHeight="1" x14ac:dyDescent="0.25">
      <c r="B44" s="138" t="s">
        <v>307</v>
      </c>
      <c r="C44" s="138"/>
      <c r="D44" s="138"/>
      <c r="E44" s="138"/>
      <c r="F44" s="138"/>
      <c r="G44" s="138"/>
      <c r="H44" s="138"/>
      <c r="I44" s="138"/>
    </row>
    <row r="45" spans="1:10" ht="27.75" customHeight="1" x14ac:dyDescent="0.25">
      <c r="B45" s="138" t="s">
        <v>308</v>
      </c>
      <c r="C45" s="138"/>
      <c r="D45" s="138"/>
      <c r="E45" s="137"/>
      <c r="F45" s="137"/>
      <c r="G45" s="137"/>
      <c r="H45" s="137"/>
      <c r="I45" s="137"/>
    </row>
    <row r="46" spans="1:10" ht="93.75" customHeight="1" x14ac:dyDescent="0.25">
      <c r="B46" s="122"/>
      <c r="C46" s="122"/>
      <c r="D46" s="139" t="s">
        <v>309</v>
      </c>
      <c r="E46" s="139"/>
      <c r="F46" s="139"/>
      <c r="G46" s="139"/>
      <c r="H46" s="139"/>
      <c r="I46" s="139"/>
    </row>
  </sheetData>
  <sheetProtection algorithmName="SHA-512" hashValue="rxDeWFfhNt4euigD2Wqn532r2TIwlRbwHKBb8AQL9C+HnsPSEDzMxKv5uFkqNYd1fw0Q3QF2455p4ZLqx17JFg==" saltValue="EsUx/q3mrD4CZKq5iNAvkA==" spinCount="100000" sheet="1" formatCells="0" formatColumns="0" formatRows="0" insertColumns="0" insertRows="0" insertHyperlinks="0" deleteColumns="0" deleteRows="0" sort="0" autoFilter="0" pivotTables="0"/>
  <mergeCells count="24">
    <mergeCell ref="A13:A16"/>
    <mergeCell ref="B13:B16"/>
    <mergeCell ref="C13:C16"/>
    <mergeCell ref="B9:J9"/>
    <mergeCell ref="B42:I42"/>
    <mergeCell ref="B43:I43"/>
    <mergeCell ref="B10:J10"/>
    <mergeCell ref="D1:J1"/>
    <mergeCell ref="D2:J2"/>
    <mergeCell ref="B41:I41"/>
    <mergeCell ref="B3:J3"/>
    <mergeCell ref="J13:J16"/>
    <mergeCell ref="H13:H16"/>
    <mergeCell ref="F13:F16"/>
    <mergeCell ref="G13:G16"/>
    <mergeCell ref="I13:I16"/>
    <mergeCell ref="A12:I12"/>
    <mergeCell ref="A5:J5"/>
    <mergeCell ref="A6:J6"/>
    <mergeCell ref="B44:I44"/>
    <mergeCell ref="B45:D45"/>
    <mergeCell ref="D46:I46"/>
    <mergeCell ref="D13:D16"/>
    <mergeCell ref="E13:E16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37"/>
  <sheetViews>
    <sheetView topLeftCell="A124" workbookViewId="0">
      <selection activeCell="B134" sqref="B134:I136"/>
    </sheetView>
  </sheetViews>
  <sheetFormatPr defaultColWidth="8.7109375" defaultRowHeight="15" x14ac:dyDescent="0.25"/>
  <cols>
    <col min="1" max="1" width="3.85546875" style="7" customWidth="1"/>
    <col min="2" max="2" width="28.7109375" style="7" customWidth="1"/>
    <col min="3" max="3" width="5.42578125" style="7" customWidth="1"/>
    <col min="4" max="4" width="6.7109375" customWidth="1"/>
    <col min="5" max="5" width="8.85546875" customWidth="1"/>
    <col min="6" max="6" width="8.140625" customWidth="1"/>
    <col min="7" max="7" width="11.85546875" customWidth="1"/>
    <col min="8" max="8" width="10.42578125" customWidth="1"/>
    <col min="9" max="9" width="12.28515625" customWidth="1"/>
    <col min="10" max="10" width="11.85546875" customWidth="1"/>
    <col min="13" max="13" width="30.140625" customWidth="1"/>
  </cols>
  <sheetData>
    <row r="1" spans="1:10" x14ac:dyDescent="0.25">
      <c r="A1"/>
      <c r="B1"/>
      <c r="C1"/>
    </row>
    <row r="2" spans="1:10" x14ac:dyDescent="0.25">
      <c r="A2" s="29"/>
      <c r="B2" t="s">
        <v>295</v>
      </c>
      <c r="C2" s="8"/>
      <c r="D2" s="7"/>
      <c r="F2" s="147" t="s">
        <v>312</v>
      </c>
      <c r="G2" s="147"/>
      <c r="H2" s="147"/>
      <c r="I2" s="147"/>
      <c r="J2" s="147"/>
    </row>
    <row r="3" spans="1:10" x14ac:dyDescent="0.25">
      <c r="A3" s="29"/>
      <c r="B3"/>
      <c r="C3" s="8"/>
      <c r="D3" s="7"/>
      <c r="F3" s="147" t="s">
        <v>300</v>
      </c>
      <c r="G3" s="147"/>
      <c r="H3" s="147"/>
      <c r="I3" s="147"/>
      <c r="J3" s="147"/>
    </row>
    <row r="4" spans="1:10" x14ac:dyDescent="0.25">
      <c r="A4" s="29"/>
      <c r="B4" s="151"/>
      <c r="C4" s="151"/>
      <c r="D4" s="151"/>
      <c r="E4" s="151"/>
      <c r="F4" s="151"/>
      <c r="G4" s="151"/>
      <c r="H4" s="151"/>
      <c r="I4" s="151"/>
      <c r="J4" s="151"/>
    </row>
    <row r="5" spans="1:10" x14ac:dyDescent="0.25">
      <c r="A5" s="29"/>
      <c r="B5" s="121"/>
      <c r="C5" s="121"/>
      <c r="D5" s="121"/>
      <c r="E5" s="121"/>
      <c r="F5" s="121"/>
      <c r="G5" s="121"/>
      <c r="H5" s="121"/>
      <c r="I5" s="121"/>
    </row>
    <row r="6" spans="1:10" x14ac:dyDescent="0.25">
      <c r="A6" s="34"/>
      <c r="B6" s="34"/>
      <c r="C6" s="34"/>
      <c r="D6" s="34"/>
      <c r="E6" s="34"/>
      <c r="F6" s="34"/>
      <c r="G6" s="34"/>
      <c r="H6" s="34"/>
      <c r="I6" s="34"/>
    </row>
    <row r="7" spans="1:10" x14ac:dyDescent="0.25">
      <c r="A7" s="34"/>
      <c r="B7" s="150" t="s">
        <v>147</v>
      </c>
      <c r="C7" s="150"/>
      <c r="D7" s="150"/>
      <c r="E7" s="150"/>
      <c r="F7" s="150"/>
      <c r="G7" s="150"/>
      <c r="H7" s="150"/>
      <c r="I7" s="150"/>
      <c r="J7" s="150"/>
    </row>
    <row r="8" spans="1:10" x14ac:dyDescent="0.25">
      <c r="A8" s="29"/>
      <c r="B8" s="150" t="s">
        <v>148</v>
      </c>
      <c r="C8" s="150"/>
      <c r="D8" s="150"/>
      <c r="E8" s="150"/>
      <c r="F8" s="150"/>
      <c r="G8" s="150"/>
      <c r="H8" s="150"/>
      <c r="I8" s="150"/>
      <c r="J8" s="150"/>
    </row>
    <row r="9" spans="1:10" x14ac:dyDescent="0.25">
      <c r="A9" s="29"/>
      <c r="B9" s="35"/>
      <c r="C9" s="35"/>
      <c r="D9" s="35"/>
      <c r="E9" s="35"/>
      <c r="F9" s="35"/>
      <c r="G9" s="35"/>
      <c r="H9" s="35"/>
      <c r="I9" s="35"/>
      <c r="J9" s="35"/>
    </row>
    <row r="10" spans="1:10" x14ac:dyDescent="0.25">
      <c r="A10" s="29"/>
      <c r="B10" s="142" t="s">
        <v>301</v>
      </c>
      <c r="C10" s="142"/>
      <c r="D10" s="142"/>
      <c r="E10" s="142"/>
      <c r="F10" s="142"/>
      <c r="G10" s="142"/>
      <c r="H10" s="142"/>
      <c r="I10" s="142"/>
      <c r="J10" s="142"/>
    </row>
    <row r="11" spans="1:10" ht="33.75" customHeight="1" x14ac:dyDescent="0.25">
      <c r="A11" s="29"/>
      <c r="B11" s="143" t="s">
        <v>302</v>
      </c>
      <c r="C11" s="143"/>
      <c r="D11" s="143"/>
      <c r="E11" s="143"/>
      <c r="F11" s="143"/>
      <c r="G11" s="143"/>
      <c r="H11" s="143"/>
      <c r="I11" s="143"/>
      <c r="J11" s="143"/>
    </row>
    <row r="12" spans="1:10" x14ac:dyDescent="0.25">
      <c r="A12" s="29"/>
      <c r="B12" s="146" t="s">
        <v>303</v>
      </c>
      <c r="C12" s="146"/>
      <c r="D12" s="146"/>
      <c r="E12" s="146"/>
      <c r="F12" s="146"/>
      <c r="G12" s="146"/>
      <c r="H12" s="146"/>
      <c r="I12" s="146"/>
      <c r="J12" s="146"/>
    </row>
    <row r="13" spans="1:10" x14ac:dyDescent="0.25">
      <c r="A13" s="29"/>
      <c r="B13" s="35"/>
      <c r="C13" s="35"/>
      <c r="D13" s="35"/>
      <c r="E13" s="35"/>
      <c r="F13" s="35"/>
      <c r="G13" s="35"/>
      <c r="H13" s="35"/>
      <c r="I13" s="35"/>
    </row>
    <row r="14" spans="1:10" ht="15.75" thickBot="1" x14ac:dyDescent="0.3">
      <c r="A14" s="30"/>
    </row>
    <row r="15" spans="1:10" ht="21" customHeight="1" x14ac:dyDescent="0.25">
      <c r="A15" s="152" t="s">
        <v>0</v>
      </c>
      <c r="B15" s="160" t="s">
        <v>1</v>
      </c>
      <c r="C15" s="160" t="s">
        <v>2</v>
      </c>
      <c r="D15" s="160" t="s">
        <v>272</v>
      </c>
      <c r="E15" s="160" t="s">
        <v>4</v>
      </c>
      <c r="F15" s="140" t="s">
        <v>155</v>
      </c>
      <c r="G15" s="140" t="s">
        <v>134</v>
      </c>
      <c r="H15" s="163" t="s">
        <v>149</v>
      </c>
      <c r="I15" s="158" t="s">
        <v>135</v>
      </c>
      <c r="J15" s="158" t="s">
        <v>136</v>
      </c>
    </row>
    <row r="16" spans="1:10" x14ac:dyDescent="0.25">
      <c r="A16" s="186"/>
      <c r="B16" s="187"/>
      <c r="C16" s="187"/>
      <c r="D16" s="187"/>
      <c r="E16" s="187"/>
      <c r="F16" s="141"/>
      <c r="G16" s="141"/>
      <c r="H16" s="164"/>
      <c r="I16" s="159"/>
      <c r="J16" s="159"/>
    </row>
    <row r="17" spans="1:10" x14ac:dyDescent="0.25">
      <c r="A17" s="153"/>
      <c r="B17" s="161"/>
      <c r="C17" s="161"/>
      <c r="D17" s="161"/>
      <c r="E17" s="161"/>
      <c r="F17" s="141"/>
      <c r="G17" s="141"/>
      <c r="H17" s="164"/>
      <c r="I17" s="159"/>
      <c r="J17" s="159"/>
    </row>
    <row r="18" spans="1:10" ht="15.75" thickBot="1" x14ac:dyDescent="0.3">
      <c r="A18" s="153"/>
      <c r="B18" s="161"/>
      <c r="C18" s="161"/>
      <c r="D18" s="161"/>
      <c r="E18" s="161"/>
      <c r="F18" s="184"/>
      <c r="G18" s="141"/>
      <c r="H18" s="165"/>
      <c r="I18" s="185"/>
      <c r="J18" s="159"/>
    </row>
    <row r="19" spans="1:10" ht="15.75" thickBot="1" x14ac:dyDescent="0.3">
      <c r="A19" s="31">
        <v>1</v>
      </c>
      <c r="B19" s="13">
        <v>2</v>
      </c>
      <c r="C19" s="13">
        <v>3</v>
      </c>
      <c r="D19" s="13">
        <v>4</v>
      </c>
      <c r="E19" s="42">
        <v>5</v>
      </c>
      <c r="F19" s="71">
        <v>6</v>
      </c>
      <c r="G19" s="68">
        <v>7</v>
      </c>
      <c r="H19" s="69">
        <v>8</v>
      </c>
      <c r="I19" s="32">
        <v>9</v>
      </c>
      <c r="J19" s="33">
        <v>10</v>
      </c>
    </row>
    <row r="20" spans="1:10" ht="30" x14ac:dyDescent="0.25">
      <c r="A20" s="22">
        <v>1</v>
      </c>
      <c r="B20" s="26" t="s">
        <v>60</v>
      </c>
      <c r="C20" s="51" t="s">
        <v>22</v>
      </c>
      <c r="D20" s="25">
        <v>5</v>
      </c>
      <c r="E20" s="1"/>
      <c r="F20" s="53">
        <v>0.05</v>
      </c>
      <c r="G20" s="16">
        <f>ROUND(ROUNDDOWN(E20*F20,3),2)</f>
        <v>0</v>
      </c>
      <c r="H20" s="16">
        <f>ROUND(ROUNDDOWN(E20+G20,3),2)</f>
        <v>0</v>
      </c>
      <c r="I20" s="64">
        <f t="shared" ref="I20:I48" si="0">ROUND(ROUNDDOWN(E20*D20,3),2)</f>
        <v>0</v>
      </c>
      <c r="J20" s="126">
        <f t="shared" ref="J20" si="1">ROUND(ROUNDDOWN(H20*D20,3),2)</f>
        <v>0</v>
      </c>
    </row>
    <row r="21" spans="1:10" ht="30" x14ac:dyDescent="0.25">
      <c r="A21" s="70">
        <v>2</v>
      </c>
      <c r="B21" s="26" t="s">
        <v>225</v>
      </c>
      <c r="C21" s="51" t="s">
        <v>22</v>
      </c>
      <c r="D21" s="25">
        <v>10</v>
      </c>
      <c r="E21" s="1"/>
      <c r="F21" s="54">
        <v>0.23</v>
      </c>
      <c r="G21" s="16">
        <f>ROUND(ROUNDDOWN(E21*F21,3),2)</f>
        <v>0</v>
      </c>
      <c r="H21" s="16">
        <f>ROUND(ROUNDDOWN(E21+G21,3),2)</f>
        <v>0</v>
      </c>
      <c r="I21" s="64">
        <f>ROUND(ROUNDDOWN(E21*D21,3),2)</f>
        <v>0</v>
      </c>
      <c r="J21" s="126">
        <f>ROUND(ROUNDDOWN(H21*D21,3),2)</f>
        <v>0</v>
      </c>
    </row>
    <row r="22" spans="1:10" x14ac:dyDescent="0.25">
      <c r="A22" s="70">
        <v>3</v>
      </c>
      <c r="B22" s="26" t="s">
        <v>298</v>
      </c>
      <c r="C22" s="51" t="s">
        <v>9</v>
      </c>
      <c r="D22" s="25">
        <v>1</v>
      </c>
      <c r="E22" s="1"/>
      <c r="F22" s="54">
        <v>0.05</v>
      </c>
      <c r="G22" s="16">
        <f>ROUND(ROUNDDOWN(E22*F22,3),2)</f>
        <v>0</v>
      </c>
      <c r="H22" s="16">
        <f>ROUND(ROUNDDOWN(E22+G22,3),2)</f>
        <v>0</v>
      </c>
      <c r="I22" s="64">
        <f>ROUND(ROUNDDOWN(E22*D22,3),2)</f>
        <v>0</v>
      </c>
      <c r="J22" s="126">
        <f>ROUND(ROUNDDOWN(H22*D22,3),2)</f>
        <v>0</v>
      </c>
    </row>
    <row r="23" spans="1:10" ht="39" customHeight="1" x14ac:dyDescent="0.25">
      <c r="A23" s="18">
        <v>4</v>
      </c>
      <c r="B23" s="19" t="s">
        <v>94</v>
      </c>
      <c r="C23" s="28" t="s">
        <v>22</v>
      </c>
      <c r="D23" s="21">
        <v>80</v>
      </c>
      <c r="E23" s="5"/>
      <c r="F23" s="54">
        <v>0.05</v>
      </c>
      <c r="G23" s="16">
        <f t="shared" ref="G23:G62" si="2">ROUND(ROUNDDOWN(E23*F23,3),2)</f>
        <v>0</v>
      </c>
      <c r="H23" s="16">
        <f t="shared" ref="H23:H62" si="3">ROUND(ROUNDDOWN(E23+G23,3),2)</f>
        <v>0</v>
      </c>
      <c r="I23" s="64">
        <f t="shared" si="0"/>
        <v>0</v>
      </c>
      <c r="J23" s="126">
        <f t="shared" ref="J23:J83" si="4">ROUND(ROUNDDOWN(H23*D23,3),2)</f>
        <v>0</v>
      </c>
    </row>
    <row r="24" spans="1:10" ht="30" x14ac:dyDescent="0.25">
      <c r="A24" s="18">
        <v>5</v>
      </c>
      <c r="B24" s="19" t="s">
        <v>158</v>
      </c>
      <c r="C24" s="28" t="s">
        <v>22</v>
      </c>
      <c r="D24" s="21">
        <v>5</v>
      </c>
      <c r="E24" s="5"/>
      <c r="F24" s="54">
        <v>0.05</v>
      </c>
      <c r="G24" s="16">
        <f t="shared" si="2"/>
        <v>0</v>
      </c>
      <c r="H24" s="16">
        <f t="shared" si="3"/>
        <v>0</v>
      </c>
      <c r="I24" s="64">
        <f t="shared" si="0"/>
        <v>0</v>
      </c>
      <c r="J24" s="126">
        <f t="shared" si="4"/>
        <v>0</v>
      </c>
    </row>
    <row r="25" spans="1:10" ht="30" x14ac:dyDescent="0.25">
      <c r="A25" s="18">
        <v>6</v>
      </c>
      <c r="B25" s="19" t="s">
        <v>95</v>
      </c>
      <c r="C25" s="28" t="s">
        <v>22</v>
      </c>
      <c r="D25" s="21">
        <v>240</v>
      </c>
      <c r="E25" s="5"/>
      <c r="F25" s="54">
        <v>0.05</v>
      </c>
      <c r="G25" s="16">
        <f t="shared" si="2"/>
        <v>0</v>
      </c>
      <c r="H25" s="16">
        <f t="shared" si="3"/>
        <v>0</v>
      </c>
      <c r="I25" s="64">
        <f t="shared" si="0"/>
        <v>0</v>
      </c>
      <c r="J25" s="126">
        <f t="shared" si="4"/>
        <v>0</v>
      </c>
    </row>
    <row r="26" spans="1:10" x14ac:dyDescent="0.25">
      <c r="A26" s="18">
        <v>7</v>
      </c>
      <c r="B26" s="19" t="s">
        <v>61</v>
      </c>
      <c r="C26" s="28" t="s">
        <v>9</v>
      </c>
      <c r="D26" s="21">
        <v>60</v>
      </c>
      <c r="E26" s="5"/>
      <c r="F26" s="54">
        <v>0.05</v>
      </c>
      <c r="G26" s="16">
        <f t="shared" si="2"/>
        <v>0</v>
      </c>
      <c r="H26" s="16">
        <f t="shared" si="3"/>
        <v>0</v>
      </c>
      <c r="I26" s="64">
        <f t="shared" si="0"/>
        <v>0</v>
      </c>
      <c r="J26" s="126">
        <f t="shared" si="4"/>
        <v>0</v>
      </c>
    </row>
    <row r="27" spans="1:10" ht="30" x14ac:dyDescent="0.25">
      <c r="A27" s="18">
        <v>8</v>
      </c>
      <c r="B27" s="19" t="s">
        <v>96</v>
      </c>
      <c r="C27" s="28" t="s">
        <v>22</v>
      </c>
      <c r="D27" s="21">
        <v>150</v>
      </c>
      <c r="E27" s="5"/>
      <c r="F27" s="54">
        <v>0.05</v>
      </c>
      <c r="G27" s="16">
        <f t="shared" si="2"/>
        <v>0</v>
      </c>
      <c r="H27" s="16">
        <f t="shared" si="3"/>
        <v>0</v>
      </c>
      <c r="I27" s="64">
        <f t="shared" si="0"/>
        <v>0</v>
      </c>
      <c r="J27" s="126">
        <f t="shared" si="4"/>
        <v>0</v>
      </c>
    </row>
    <row r="28" spans="1:10" x14ac:dyDescent="0.25">
      <c r="A28" s="18">
        <v>9</v>
      </c>
      <c r="B28" s="19" t="s">
        <v>97</v>
      </c>
      <c r="C28" s="28" t="s">
        <v>22</v>
      </c>
      <c r="D28" s="21">
        <v>50</v>
      </c>
      <c r="E28" s="5"/>
      <c r="F28" s="54">
        <v>0.05</v>
      </c>
      <c r="G28" s="16">
        <f t="shared" si="2"/>
        <v>0</v>
      </c>
      <c r="H28" s="16">
        <f t="shared" si="3"/>
        <v>0</v>
      </c>
      <c r="I28" s="64">
        <f t="shared" si="0"/>
        <v>0</v>
      </c>
      <c r="J28" s="126">
        <f t="shared" si="4"/>
        <v>0</v>
      </c>
    </row>
    <row r="29" spans="1:10" x14ac:dyDescent="0.25">
      <c r="A29" s="18">
        <v>10</v>
      </c>
      <c r="B29" s="19" t="s">
        <v>226</v>
      </c>
      <c r="C29" s="28" t="s">
        <v>22</v>
      </c>
      <c r="D29" s="21">
        <v>150</v>
      </c>
      <c r="E29" s="5"/>
      <c r="F29" s="54">
        <v>0.05</v>
      </c>
      <c r="G29" s="16">
        <f t="shared" si="2"/>
        <v>0</v>
      </c>
      <c r="H29" s="16">
        <f t="shared" si="3"/>
        <v>0</v>
      </c>
      <c r="I29" s="64">
        <f t="shared" si="0"/>
        <v>0</v>
      </c>
      <c r="J29" s="126">
        <f t="shared" si="4"/>
        <v>0</v>
      </c>
    </row>
    <row r="30" spans="1:10" x14ac:dyDescent="0.25">
      <c r="A30" s="18">
        <v>11</v>
      </c>
      <c r="B30" s="19" t="s">
        <v>98</v>
      </c>
      <c r="C30" s="28" t="s">
        <v>9</v>
      </c>
      <c r="D30" s="21">
        <v>20</v>
      </c>
      <c r="E30" s="3"/>
      <c r="F30" s="54">
        <v>0.05</v>
      </c>
      <c r="G30" s="16">
        <f t="shared" si="2"/>
        <v>0</v>
      </c>
      <c r="H30" s="16">
        <f t="shared" si="3"/>
        <v>0</v>
      </c>
      <c r="I30" s="64">
        <f t="shared" si="0"/>
        <v>0</v>
      </c>
      <c r="J30" s="126">
        <f t="shared" si="4"/>
        <v>0</v>
      </c>
    </row>
    <row r="31" spans="1:10" x14ac:dyDescent="0.25">
      <c r="A31" s="18">
        <v>12</v>
      </c>
      <c r="B31" s="19" t="s">
        <v>99</v>
      </c>
      <c r="C31" s="28" t="s">
        <v>9</v>
      </c>
      <c r="D31" s="21">
        <v>10</v>
      </c>
      <c r="E31" s="3"/>
      <c r="F31" s="54">
        <v>0.05</v>
      </c>
      <c r="G31" s="16">
        <f t="shared" si="2"/>
        <v>0</v>
      </c>
      <c r="H31" s="16">
        <f t="shared" si="3"/>
        <v>0</v>
      </c>
      <c r="I31" s="64">
        <f t="shared" si="0"/>
        <v>0</v>
      </c>
      <c r="J31" s="126">
        <f t="shared" si="4"/>
        <v>0</v>
      </c>
    </row>
    <row r="32" spans="1:10" x14ac:dyDescent="0.25">
      <c r="A32" s="18">
        <v>13</v>
      </c>
      <c r="B32" s="19" t="s">
        <v>62</v>
      </c>
      <c r="C32" s="28" t="s">
        <v>9</v>
      </c>
      <c r="D32" s="21">
        <v>200</v>
      </c>
      <c r="E32" s="3"/>
      <c r="F32" s="6">
        <v>0.08</v>
      </c>
      <c r="G32" s="16">
        <f t="shared" si="2"/>
        <v>0</v>
      </c>
      <c r="H32" s="16">
        <f t="shared" si="3"/>
        <v>0</v>
      </c>
      <c r="I32" s="64">
        <f t="shared" si="0"/>
        <v>0</v>
      </c>
      <c r="J32" s="126">
        <f t="shared" si="4"/>
        <v>0</v>
      </c>
    </row>
    <row r="33" spans="1:13" x14ac:dyDescent="0.25">
      <c r="A33" s="18">
        <v>14</v>
      </c>
      <c r="B33" s="19" t="s">
        <v>100</v>
      </c>
      <c r="C33" s="28" t="s">
        <v>9</v>
      </c>
      <c r="D33" s="21">
        <v>10</v>
      </c>
      <c r="E33" s="3"/>
      <c r="F33" s="6">
        <v>0.08</v>
      </c>
      <c r="G33" s="16">
        <f t="shared" si="2"/>
        <v>0</v>
      </c>
      <c r="H33" s="16">
        <f t="shared" si="3"/>
        <v>0</v>
      </c>
      <c r="I33" s="64">
        <f t="shared" si="0"/>
        <v>0</v>
      </c>
      <c r="J33" s="126">
        <f t="shared" si="4"/>
        <v>0</v>
      </c>
    </row>
    <row r="34" spans="1:13" x14ac:dyDescent="0.25">
      <c r="A34" s="18">
        <v>15</v>
      </c>
      <c r="B34" s="19" t="s">
        <v>101</v>
      </c>
      <c r="C34" s="28" t="s">
        <v>22</v>
      </c>
      <c r="D34" s="21">
        <v>100</v>
      </c>
      <c r="E34" s="3"/>
      <c r="F34" s="6">
        <v>0.08</v>
      </c>
      <c r="G34" s="16">
        <f t="shared" si="2"/>
        <v>0</v>
      </c>
      <c r="H34" s="16">
        <f t="shared" si="3"/>
        <v>0</v>
      </c>
      <c r="I34" s="64">
        <f t="shared" si="0"/>
        <v>0</v>
      </c>
      <c r="J34" s="126">
        <f t="shared" si="4"/>
        <v>0</v>
      </c>
    </row>
    <row r="35" spans="1:13" ht="105" x14ac:dyDescent="0.25">
      <c r="A35" s="27">
        <v>16</v>
      </c>
      <c r="B35" s="19" t="s">
        <v>159</v>
      </c>
      <c r="C35" s="28" t="s">
        <v>9</v>
      </c>
      <c r="D35" s="21">
        <v>50</v>
      </c>
      <c r="E35" s="3"/>
      <c r="F35" s="6">
        <v>0.23</v>
      </c>
      <c r="G35" s="16">
        <f t="shared" ref="G35" si="5">ROUND(ROUNDDOWN(E35*F35,3),2)</f>
        <v>0</v>
      </c>
      <c r="H35" s="16">
        <f t="shared" ref="H35" si="6">ROUND(ROUNDDOWN(E35+G35,3),2)</f>
        <v>0</v>
      </c>
      <c r="I35" s="64">
        <f t="shared" si="0"/>
        <v>0</v>
      </c>
      <c r="J35" s="126">
        <f t="shared" si="4"/>
        <v>0</v>
      </c>
      <c r="M35" s="102"/>
    </row>
    <row r="36" spans="1:13" x14ac:dyDescent="0.25">
      <c r="A36" s="18">
        <v>17</v>
      </c>
      <c r="B36" s="19" t="s">
        <v>102</v>
      </c>
      <c r="C36" s="28" t="s">
        <v>22</v>
      </c>
      <c r="D36" s="21">
        <v>40</v>
      </c>
      <c r="E36" s="3"/>
      <c r="F36" s="6">
        <v>0.08</v>
      </c>
      <c r="G36" s="16">
        <f t="shared" si="2"/>
        <v>0</v>
      </c>
      <c r="H36" s="16">
        <f t="shared" si="3"/>
        <v>0</v>
      </c>
      <c r="I36" s="64">
        <f t="shared" si="0"/>
        <v>0</v>
      </c>
      <c r="J36" s="126">
        <f t="shared" si="4"/>
        <v>0</v>
      </c>
    </row>
    <row r="37" spans="1:13" ht="45" x14ac:dyDescent="0.25">
      <c r="A37" s="18">
        <v>18</v>
      </c>
      <c r="B37" s="19" t="s">
        <v>63</v>
      </c>
      <c r="C37" s="28" t="s">
        <v>22</v>
      </c>
      <c r="D37" s="21">
        <v>350</v>
      </c>
      <c r="E37" s="3"/>
      <c r="F37" s="6">
        <v>0.23</v>
      </c>
      <c r="G37" s="16">
        <f t="shared" si="2"/>
        <v>0</v>
      </c>
      <c r="H37" s="16">
        <f t="shared" si="3"/>
        <v>0</v>
      </c>
      <c r="I37" s="64">
        <f t="shared" si="0"/>
        <v>0</v>
      </c>
      <c r="J37" s="126">
        <f t="shared" si="4"/>
        <v>0</v>
      </c>
    </row>
    <row r="38" spans="1:13" x14ac:dyDescent="0.25">
      <c r="A38" s="18">
        <v>19</v>
      </c>
      <c r="B38" s="19" t="s">
        <v>227</v>
      </c>
      <c r="C38" s="28" t="s">
        <v>22</v>
      </c>
      <c r="D38" s="21">
        <v>1</v>
      </c>
      <c r="E38" s="3"/>
      <c r="F38" s="54">
        <v>0.05</v>
      </c>
      <c r="G38" s="16">
        <f t="shared" si="2"/>
        <v>0</v>
      </c>
      <c r="H38" s="16">
        <f t="shared" si="3"/>
        <v>0</v>
      </c>
      <c r="I38" s="64">
        <f t="shared" si="0"/>
        <v>0</v>
      </c>
      <c r="J38" s="126">
        <f t="shared" si="4"/>
        <v>0</v>
      </c>
    </row>
    <row r="39" spans="1:13" ht="98.25" customHeight="1" x14ac:dyDescent="0.25">
      <c r="A39" s="18">
        <v>20</v>
      </c>
      <c r="B39" s="19" t="s">
        <v>160</v>
      </c>
      <c r="C39" s="28" t="s">
        <v>22</v>
      </c>
      <c r="D39" s="21">
        <v>88</v>
      </c>
      <c r="E39" s="3"/>
      <c r="F39" s="54">
        <v>0.05</v>
      </c>
      <c r="G39" s="16">
        <f t="shared" si="2"/>
        <v>0</v>
      </c>
      <c r="H39" s="16">
        <f t="shared" si="3"/>
        <v>0</v>
      </c>
      <c r="I39" s="64">
        <f t="shared" si="0"/>
        <v>0</v>
      </c>
      <c r="J39" s="126">
        <f t="shared" si="4"/>
        <v>0</v>
      </c>
    </row>
    <row r="40" spans="1:13" x14ac:dyDescent="0.25">
      <c r="A40" s="18">
        <v>21</v>
      </c>
      <c r="B40" s="19" t="s">
        <v>320</v>
      </c>
      <c r="C40" s="28" t="s">
        <v>22</v>
      </c>
      <c r="D40" s="21">
        <v>120</v>
      </c>
      <c r="E40" s="3"/>
      <c r="F40" s="54">
        <v>0.05</v>
      </c>
      <c r="G40" s="16">
        <f t="shared" si="2"/>
        <v>0</v>
      </c>
      <c r="H40" s="16">
        <f t="shared" si="3"/>
        <v>0</v>
      </c>
      <c r="I40" s="64">
        <f t="shared" si="0"/>
        <v>0</v>
      </c>
      <c r="J40" s="126">
        <f t="shared" si="4"/>
        <v>0</v>
      </c>
    </row>
    <row r="41" spans="1:13" ht="30" x14ac:dyDescent="0.25">
      <c r="A41" s="18">
        <v>22</v>
      </c>
      <c r="B41" s="19" t="s">
        <v>64</v>
      </c>
      <c r="C41" s="28" t="s">
        <v>22</v>
      </c>
      <c r="D41" s="21">
        <v>210</v>
      </c>
      <c r="E41" s="3"/>
      <c r="F41" s="54">
        <v>0.05</v>
      </c>
      <c r="G41" s="16">
        <f t="shared" si="2"/>
        <v>0</v>
      </c>
      <c r="H41" s="16">
        <f t="shared" si="3"/>
        <v>0</v>
      </c>
      <c r="I41" s="64">
        <f t="shared" si="0"/>
        <v>0</v>
      </c>
      <c r="J41" s="126">
        <f t="shared" si="4"/>
        <v>0</v>
      </c>
    </row>
    <row r="42" spans="1:13" ht="60" x14ac:dyDescent="0.25">
      <c r="A42" s="18">
        <v>23</v>
      </c>
      <c r="B42" s="19" t="s">
        <v>161</v>
      </c>
      <c r="C42" s="28" t="s">
        <v>22</v>
      </c>
      <c r="D42" s="21">
        <v>80</v>
      </c>
      <c r="E42" s="3"/>
      <c r="F42" s="6">
        <v>0.08</v>
      </c>
      <c r="G42" s="16">
        <f t="shared" si="2"/>
        <v>0</v>
      </c>
      <c r="H42" s="16">
        <f t="shared" si="3"/>
        <v>0</v>
      </c>
      <c r="I42" s="64">
        <f t="shared" si="0"/>
        <v>0</v>
      </c>
      <c r="J42" s="126">
        <f t="shared" si="4"/>
        <v>0</v>
      </c>
    </row>
    <row r="43" spans="1:13" x14ac:dyDescent="0.25">
      <c r="A43" s="18">
        <v>24</v>
      </c>
      <c r="B43" s="19" t="s">
        <v>103</v>
      </c>
      <c r="C43" s="28" t="s">
        <v>22</v>
      </c>
      <c r="D43" s="21">
        <v>50</v>
      </c>
      <c r="E43" s="3"/>
      <c r="F43" s="54">
        <v>0.05</v>
      </c>
      <c r="G43" s="16">
        <f t="shared" si="2"/>
        <v>0</v>
      </c>
      <c r="H43" s="16">
        <f t="shared" si="3"/>
        <v>0</v>
      </c>
      <c r="I43" s="64">
        <f t="shared" si="0"/>
        <v>0</v>
      </c>
      <c r="J43" s="126">
        <f t="shared" si="4"/>
        <v>0</v>
      </c>
    </row>
    <row r="44" spans="1:13" ht="30" x14ac:dyDescent="0.25">
      <c r="A44" s="18">
        <v>25</v>
      </c>
      <c r="B44" s="19" t="s">
        <v>192</v>
      </c>
      <c r="C44" s="28" t="s">
        <v>9</v>
      </c>
      <c r="D44" s="21">
        <v>6</v>
      </c>
      <c r="E44" s="3"/>
      <c r="F44" s="54">
        <v>0.05</v>
      </c>
      <c r="G44" s="16">
        <f t="shared" si="2"/>
        <v>0</v>
      </c>
      <c r="H44" s="16">
        <f t="shared" si="3"/>
        <v>0</v>
      </c>
      <c r="I44" s="64">
        <f t="shared" si="0"/>
        <v>0</v>
      </c>
      <c r="J44" s="126">
        <f t="shared" si="4"/>
        <v>0</v>
      </c>
    </row>
    <row r="45" spans="1:13" x14ac:dyDescent="0.25">
      <c r="A45" s="18">
        <v>26</v>
      </c>
      <c r="B45" s="19" t="s">
        <v>162</v>
      </c>
      <c r="C45" s="28" t="s">
        <v>9</v>
      </c>
      <c r="D45" s="21">
        <v>5</v>
      </c>
      <c r="E45" s="3"/>
      <c r="F45" s="54">
        <v>0.05</v>
      </c>
      <c r="G45" s="16">
        <f t="shared" si="2"/>
        <v>0</v>
      </c>
      <c r="H45" s="16">
        <f>ROUND(ROUNDDOWN(E45+G45,3),2)</f>
        <v>0</v>
      </c>
      <c r="I45" s="64">
        <f t="shared" si="0"/>
        <v>0</v>
      </c>
      <c r="J45" s="126">
        <f t="shared" si="4"/>
        <v>0</v>
      </c>
    </row>
    <row r="46" spans="1:13" ht="60" x14ac:dyDescent="0.25">
      <c r="A46" s="18">
        <v>27</v>
      </c>
      <c r="B46" s="19" t="s">
        <v>132</v>
      </c>
      <c r="C46" s="28" t="s">
        <v>22</v>
      </c>
      <c r="D46" s="21">
        <v>200</v>
      </c>
      <c r="E46" s="3"/>
      <c r="F46" s="54">
        <v>0.05</v>
      </c>
      <c r="G46" s="16">
        <f t="shared" si="2"/>
        <v>0</v>
      </c>
      <c r="H46" s="16">
        <f t="shared" si="3"/>
        <v>0</v>
      </c>
      <c r="I46" s="64">
        <f t="shared" si="0"/>
        <v>0</v>
      </c>
      <c r="J46" s="126">
        <f t="shared" si="4"/>
        <v>0</v>
      </c>
    </row>
    <row r="47" spans="1:13" ht="30" x14ac:dyDescent="0.25">
      <c r="A47" s="18">
        <v>28</v>
      </c>
      <c r="B47" s="19" t="s">
        <v>104</v>
      </c>
      <c r="C47" s="28" t="s">
        <v>22</v>
      </c>
      <c r="D47" s="21">
        <v>5</v>
      </c>
      <c r="E47" s="3"/>
      <c r="F47" s="55">
        <v>0.23</v>
      </c>
      <c r="G47" s="16">
        <f t="shared" si="2"/>
        <v>0</v>
      </c>
      <c r="H47" s="16">
        <f t="shared" si="3"/>
        <v>0</v>
      </c>
      <c r="I47" s="64">
        <f t="shared" si="0"/>
        <v>0</v>
      </c>
      <c r="J47" s="126">
        <f t="shared" si="4"/>
        <v>0</v>
      </c>
    </row>
    <row r="48" spans="1:13" ht="30" x14ac:dyDescent="0.25">
      <c r="A48" s="18">
        <v>29</v>
      </c>
      <c r="B48" s="19" t="s">
        <v>105</v>
      </c>
      <c r="C48" s="28" t="s">
        <v>22</v>
      </c>
      <c r="D48" s="21">
        <v>360</v>
      </c>
      <c r="E48" s="3"/>
      <c r="F48" s="55">
        <v>0.23</v>
      </c>
      <c r="G48" s="16">
        <f t="shared" si="2"/>
        <v>0</v>
      </c>
      <c r="H48" s="16">
        <f t="shared" si="3"/>
        <v>0</v>
      </c>
      <c r="I48" s="64">
        <f t="shared" si="0"/>
        <v>0</v>
      </c>
      <c r="J48" s="126">
        <f t="shared" si="4"/>
        <v>0</v>
      </c>
    </row>
    <row r="49" spans="1:10" ht="93.75" customHeight="1" x14ac:dyDescent="0.25">
      <c r="A49" s="18">
        <v>30</v>
      </c>
      <c r="B49" s="19" t="s">
        <v>163</v>
      </c>
      <c r="C49" s="28" t="s">
        <v>9</v>
      </c>
      <c r="D49" s="21">
        <v>10</v>
      </c>
      <c r="E49" s="3"/>
      <c r="F49" s="54">
        <v>0.05</v>
      </c>
      <c r="G49" s="16">
        <f t="shared" si="2"/>
        <v>0</v>
      </c>
      <c r="H49" s="16">
        <f t="shared" si="3"/>
        <v>0</v>
      </c>
      <c r="I49" s="64">
        <f t="shared" ref="I49:I79" si="7">ROUND(ROUNDDOWN(E49*D49,3),2)</f>
        <v>0</v>
      </c>
      <c r="J49" s="126">
        <f t="shared" si="4"/>
        <v>0</v>
      </c>
    </row>
    <row r="50" spans="1:10" ht="93.75" customHeight="1" x14ac:dyDescent="0.25">
      <c r="A50" s="18">
        <v>31</v>
      </c>
      <c r="B50" s="19" t="s">
        <v>228</v>
      </c>
      <c r="C50" s="28" t="s">
        <v>9</v>
      </c>
      <c r="D50" s="21">
        <v>10</v>
      </c>
      <c r="E50" s="3"/>
      <c r="F50" s="54">
        <v>0.05</v>
      </c>
      <c r="G50" s="16">
        <f t="shared" ref="G50" si="8">ROUND(ROUNDDOWN(E50*F50,3),2)</f>
        <v>0</v>
      </c>
      <c r="H50" s="16">
        <f>ROUND(ROUNDDOWN(E50+G50,3),2)</f>
        <v>0</v>
      </c>
      <c r="I50" s="64">
        <f t="shared" si="7"/>
        <v>0</v>
      </c>
      <c r="J50" s="126">
        <f t="shared" si="4"/>
        <v>0</v>
      </c>
    </row>
    <row r="51" spans="1:10" x14ac:dyDescent="0.25">
      <c r="A51" s="18">
        <v>32</v>
      </c>
      <c r="B51" s="19" t="s">
        <v>106</v>
      </c>
      <c r="C51" s="28" t="s">
        <v>22</v>
      </c>
      <c r="D51" s="21">
        <v>15</v>
      </c>
      <c r="E51" s="3"/>
      <c r="F51" s="54">
        <v>0.05</v>
      </c>
      <c r="G51" s="16">
        <f t="shared" si="2"/>
        <v>0</v>
      </c>
      <c r="H51" s="16">
        <f t="shared" si="3"/>
        <v>0</v>
      </c>
      <c r="I51" s="64">
        <f t="shared" si="7"/>
        <v>0</v>
      </c>
      <c r="J51" s="126">
        <f t="shared" si="4"/>
        <v>0</v>
      </c>
    </row>
    <row r="52" spans="1:10" x14ac:dyDescent="0.25">
      <c r="A52" s="18">
        <v>33</v>
      </c>
      <c r="B52" s="19" t="s">
        <v>107</v>
      </c>
      <c r="C52" s="28" t="s">
        <v>22</v>
      </c>
      <c r="D52" s="21">
        <v>23</v>
      </c>
      <c r="E52" s="3"/>
      <c r="F52" s="54">
        <v>0.05</v>
      </c>
      <c r="G52" s="16">
        <f t="shared" si="2"/>
        <v>0</v>
      </c>
      <c r="H52" s="16">
        <f t="shared" si="3"/>
        <v>0</v>
      </c>
      <c r="I52" s="64">
        <f t="shared" si="7"/>
        <v>0</v>
      </c>
      <c r="J52" s="126">
        <f t="shared" si="4"/>
        <v>0</v>
      </c>
    </row>
    <row r="53" spans="1:10" x14ac:dyDescent="0.25">
      <c r="A53" s="18">
        <v>34</v>
      </c>
      <c r="B53" s="66" t="s">
        <v>164</v>
      </c>
      <c r="C53" s="28" t="s">
        <v>22</v>
      </c>
      <c r="D53" s="21">
        <v>10</v>
      </c>
      <c r="E53" s="3"/>
      <c r="F53" s="55">
        <v>0.23</v>
      </c>
      <c r="G53" s="16">
        <f t="shared" si="2"/>
        <v>0</v>
      </c>
      <c r="H53" s="16">
        <f t="shared" si="3"/>
        <v>0</v>
      </c>
      <c r="I53" s="64">
        <f t="shared" si="7"/>
        <v>0</v>
      </c>
      <c r="J53" s="126">
        <f t="shared" si="4"/>
        <v>0</v>
      </c>
    </row>
    <row r="54" spans="1:10" ht="60" x14ac:dyDescent="0.25">
      <c r="A54" s="18">
        <v>35</v>
      </c>
      <c r="B54" s="66" t="s">
        <v>165</v>
      </c>
      <c r="C54" s="28" t="s">
        <v>22</v>
      </c>
      <c r="D54" s="21">
        <v>30</v>
      </c>
      <c r="E54" s="3"/>
      <c r="F54" s="54">
        <v>0.05</v>
      </c>
      <c r="G54" s="16">
        <f t="shared" si="2"/>
        <v>0</v>
      </c>
      <c r="H54" s="16">
        <f t="shared" si="3"/>
        <v>0</v>
      </c>
      <c r="I54" s="64">
        <f t="shared" si="7"/>
        <v>0</v>
      </c>
      <c r="J54" s="126">
        <f t="shared" si="4"/>
        <v>0</v>
      </c>
    </row>
    <row r="55" spans="1:10" x14ac:dyDescent="0.25">
      <c r="A55" s="18">
        <v>36</v>
      </c>
      <c r="B55" s="66" t="s">
        <v>65</v>
      </c>
      <c r="C55" s="28" t="s">
        <v>9</v>
      </c>
      <c r="D55" s="21">
        <v>30</v>
      </c>
      <c r="E55" s="3"/>
      <c r="F55" s="54">
        <v>0.05</v>
      </c>
      <c r="G55" s="16">
        <f t="shared" si="2"/>
        <v>0</v>
      </c>
      <c r="H55" s="16">
        <f t="shared" si="3"/>
        <v>0</v>
      </c>
      <c r="I55" s="64">
        <f t="shared" si="7"/>
        <v>0</v>
      </c>
      <c r="J55" s="126">
        <f t="shared" si="4"/>
        <v>0</v>
      </c>
    </row>
    <row r="56" spans="1:10" x14ac:dyDescent="0.25">
      <c r="A56" s="18">
        <v>37</v>
      </c>
      <c r="B56" s="66" t="s">
        <v>66</v>
      </c>
      <c r="C56" s="28" t="s">
        <v>9</v>
      </c>
      <c r="D56" s="21">
        <v>50</v>
      </c>
      <c r="E56" s="3"/>
      <c r="F56" s="54">
        <v>0.05</v>
      </c>
      <c r="G56" s="16">
        <f t="shared" si="2"/>
        <v>0</v>
      </c>
      <c r="H56" s="16">
        <f t="shared" si="3"/>
        <v>0</v>
      </c>
      <c r="I56" s="64">
        <f t="shared" si="7"/>
        <v>0</v>
      </c>
      <c r="J56" s="126">
        <f t="shared" si="4"/>
        <v>0</v>
      </c>
    </row>
    <row r="57" spans="1:10" x14ac:dyDescent="0.25">
      <c r="A57" s="18">
        <v>38</v>
      </c>
      <c r="B57" s="66" t="s">
        <v>67</v>
      </c>
      <c r="C57" s="28" t="s">
        <v>9</v>
      </c>
      <c r="D57" s="21">
        <v>100</v>
      </c>
      <c r="E57" s="3"/>
      <c r="F57" s="54">
        <v>0.05</v>
      </c>
      <c r="G57" s="16">
        <f t="shared" si="2"/>
        <v>0</v>
      </c>
      <c r="H57" s="16">
        <f t="shared" si="3"/>
        <v>0</v>
      </c>
      <c r="I57" s="64">
        <f t="shared" si="7"/>
        <v>0</v>
      </c>
      <c r="J57" s="126">
        <f t="shared" si="4"/>
        <v>0</v>
      </c>
    </row>
    <row r="58" spans="1:10" x14ac:dyDescent="0.25">
      <c r="A58" s="18">
        <v>39</v>
      </c>
      <c r="B58" s="66" t="s">
        <v>141</v>
      </c>
      <c r="C58" s="28" t="s">
        <v>9</v>
      </c>
      <c r="D58" s="21">
        <v>5</v>
      </c>
      <c r="E58" s="3"/>
      <c r="F58" s="54">
        <v>0.05</v>
      </c>
      <c r="G58" s="16">
        <f t="shared" si="2"/>
        <v>0</v>
      </c>
      <c r="H58" s="16">
        <f t="shared" si="3"/>
        <v>0</v>
      </c>
      <c r="I58" s="64">
        <f t="shared" si="7"/>
        <v>0</v>
      </c>
      <c r="J58" s="126">
        <f t="shared" si="4"/>
        <v>0</v>
      </c>
    </row>
    <row r="59" spans="1:10" ht="30" x14ac:dyDescent="0.25">
      <c r="A59" s="18">
        <v>40</v>
      </c>
      <c r="B59" s="66" t="s">
        <v>229</v>
      </c>
      <c r="C59" s="28" t="s">
        <v>22</v>
      </c>
      <c r="D59" s="21">
        <v>9</v>
      </c>
      <c r="E59" s="3"/>
      <c r="F59" s="54">
        <v>0.05</v>
      </c>
      <c r="G59" s="16">
        <f t="shared" ref="G59" si="9">ROUND(ROUNDDOWN(E59*F59,3),2)</f>
        <v>0</v>
      </c>
      <c r="H59" s="16">
        <f t="shared" ref="H59" si="10">ROUND(ROUNDDOWN(E59+G59,3),2)</f>
        <v>0</v>
      </c>
      <c r="I59" s="64">
        <f t="shared" si="7"/>
        <v>0</v>
      </c>
      <c r="J59" s="126">
        <f t="shared" si="4"/>
        <v>0</v>
      </c>
    </row>
    <row r="60" spans="1:10" ht="30" x14ac:dyDescent="0.25">
      <c r="A60" s="27">
        <v>41</v>
      </c>
      <c r="B60" s="66" t="s">
        <v>294</v>
      </c>
      <c r="C60" s="28" t="s">
        <v>22</v>
      </c>
      <c r="D60" s="21">
        <v>25</v>
      </c>
      <c r="E60" s="3"/>
      <c r="F60" s="55">
        <v>0.23</v>
      </c>
      <c r="G60" s="16">
        <f t="shared" si="2"/>
        <v>0</v>
      </c>
      <c r="H60" s="16">
        <f t="shared" si="3"/>
        <v>0</v>
      </c>
      <c r="I60" s="64">
        <f t="shared" si="7"/>
        <v>0</v>
      </c>
      <c r="J60" s="126">
        <f t="shared" si="4"/>
        <v>0</v>
      </c>
    </row>
    <row r="61" spans="1:10" ht="30" x14ac:dyDescent="0.25">
      <c r="A61" s="18">
        <v>42</v>
      </c>
      <c r="B61" s="66" t="s">
        <v>288</v>
      </c>
      <c r="C61" s="28" t="s">
        <v>22</v>
      </c>
      <c r="D61" s="21">
        <v>80</v>
      </c>
      <c r="E61" s="3"/>
      <c r="F61" s="55">
        <v>0.23</v>
      </c>
      <c r="G61" s="16">
        <f t="shared" si="2"/>
        <v>0</v>
      </c>
      <c r="H61" s="16">
        <f t="shared" si="3"/>
        <v>0</v>
      </c>
      <c r="I61" s="64">
        <f t="shared" si="7"/>
        <v>0</v>
      </c>
      <c r="J61" s="126">
        <f t="shared" si="4"/>
        <v>0</v>
      </c>
    </row>
    <row r="62" spans="1:10" ht="30" x14ac:dyDescent="0.25">
      <c r="A62" s="18">
        <v>43</v>
      </c>
      <c r="B62" s="66" t="s">
        <v>68</v>
      </c>
      <c r="C62" s="28" t="s">
        <v>22</v>
      </c>
      <c r="D62" s="21">
        <v>6</v>
      </c>
      <c r="E62" s="3"/>
      <c r="F62" s="55">
        <v>0.08</v>
      </c>
      <c r="G62" s="16">
        <f t="shared" si="2"/>
        <v>0</v>
      </c>
      <c r="H62" s="16">
        <f t="shared" si="3"/>
        <v>0</v>
      </c>
      <c r="I62" s="64">
        <f t="shared" si="7"/>
        <v>0</v>
      </c>
      <c r="J62" s="126">
        <f t="shared" si="4"/>
        <v>0</v>
      </c>
    </row>
    <row r="63" spans="1:10" ht="45" x14ac:dyDescent="0.25">
      <c r="A63" s="18">
        <v>44</v>
      </c>
      <c r="B63" s="66" t="s">
        <v>289</v>
      </c>
      <c r="C63" s="28" t="s">
        <v>22</v>
      </c>
      <c r="D63" s="21">
        <v>88</v>
      </c>
      <c r="E63" s="3"/>
      <c r="F63" s="55">
        <v>0.23</v>
      </c>
      <c r="G63" s="16">
        <f t="shared" ref="G63" si="11">ROUND(ROUNDDOWN(E63*F63,3),2)</f>
        <v>0</v>
      </c>
      <c r="H63" s="16">
        <f t="shared" ref="H63" si="12">ROUND(ROUNDDOWN(E63+G63,3),2)</f>
        <v>0</v>
      </c>
      <c r="I63" s="64">
        <f t="shared" si="7"/>
        <v>0</v>
      </c>
      <c r="J63" s="126">
        <f t="shared" si="4"/>
        <v>0</v>
      </c>
    </row>
    <row r="64" spans="1:10" x14ac:dyDescent="0.25">
      <c r="A64" s="18">
        <v>45</v>
      </c>
      <c r="B64" s="66" t="s">
        <v>230</v>
      </c>
      <c r="C64" s="28" t="s">
        <v>22</v>
      </c>
      <c r="D64" s="21">
        <v>1</v>
      </c>
      <c r="E64" s="3"/>
      <c r="F64" s="55">
        <v>0.08</v>
      </c>
      <c r="G64" s="16">
        <f t="shared" ref="G64" si="13">ROUND(ROUNDDOWN(E64*F64,3),2)</f>
        <v>0</v>
      </c>
      <c r="H64" s="16">
        <f t="shared" ref="H64" si="14">ROUND(ROUNDDOWN(E64+G64,3),2)</f>
        <v>0</v>
      </c>
      <c r="I64" s="64">
        <f t="shared" si="7"/>
        <v>0</v>
      </c>
      <c r="J64" s="126">
        <f t="shared" si="4"/>
        <v>0</v>
      </c>
    </row>
    <row r="65" spans="1:10" ht="60" x14ac:dyDescent="0.25">
      <c r="A65" s="18">
        <v>46</v>
      </c>
      <c r="B65" s="66" t="s">
        <v>187</v>
      </c>
      <c r="C65" s="28" t="s">
        <v>22</v>
      </c>
      <c r="D65" s="21">
        <v>70</v>
      </c>
      <c r="E65" s="3"/>
      <c r="F65" s="55">
        <v>0.08</v>
      </c>
      <c r="G65" s="16">
        <f t="shared" ref="G65:G112" si="15">ROUND(ROUNDDOWN(E65*F65,3),2)</f>
        <v>0</v>
      </c>
      <c r="H65" s="16">
        <f t="shared" ref="H65:H112" si="16">ROUND(ROUNDDOWN(E65+G65,3),2)</f>
        <v>0</v>
      </c>
      <c r="I65" s="64">
        <f t="shared" si="7"/>
        <v>0</v>
      </c>
      <c r="J65" s="126">
        <f t="shared" si="4"/>
        <v>0</v>
      </c>
    </row>
    <row r="66" spans="1:10" x14ac:dyDescent="0.25">
      <c r="A66" s="18">
        <v>47</v>
      </c>
      <c r="B66" s="66" t="s">
        <v>108</v>
      </c>
      <c r="C66" s="28" t="s">
        <v>22</v>
      </c>
      <c r="D66" s="21">
        <v>180</v>
      </c>
      <c r="E66" s="3"/>
      <c r="F66" s="54">
        <v>0.05</v>
      </c>
      <c r="G66" s="16">
        <f t="shared" si="15"/>
        <v>0</v>
      </c>
      <c r="H66" s="16">
        <f t="shared" si="16"/>
        <v>0</v>
      </c>
      <c r="I66" s="64">
        <f t="shared" si="7"/>
        <v>0</v>
      </c>
      <c r="J66" s="126">
        <f t="shared" si="4"/>
        <v>0</v>
      </c>
    </row>
    <row r="67" spans="1:10" x14ac:dyDescent="0.25">
      <c r="A67" s="18">
        <v>48</v>
      </c>
      <c r="B67" s="66" t="s">
        <v>231</v>
      </c>
      <c r="C67" s="28" t="s">
        <v>22</v>
      </c>
      <c r="D67" s="21">
        <v>9</v>
      </c>
      <c r="E67" s="3"/>
      <c r="F67" s="54">
        <v>0.05</v>
      </c>
      <c r="G67" s="16">
        <f t="shared" ref="G67" si="17">ROUND(ROUNDDOWN(E67*F67,3),2)</f>
        <v>0</v>
      </c>
      <c r="H67" s="16">
        <f t="shared" ref="H67" si="18">ROUND(ROUNDDOWN(E67+G67,3),2)</f>
        <v>0</v>
      </c>
      <c r="I67" s="64">
        <f t="shared" si="7"/>
        <v>0</v>
      </c>
      <c r="J67" s="126">
        <f t="shared" si="4"/>
        <v>0</v>
      </c>
    </row>
    <row r="68" spans="1:10" ht="67.5" customHeight="1" x14ac:dyDescent="0.25">
      <c r="A68" s="18">
        <v>49</v>
      </c>
      <c r="B68" s="66" t="s">
        <v>109</v>
      </c>
      <c r="C68" s="28" t="s">
        <v>22</v>
      </c>
      <c r="D68" s="21">
        <v>300</v>
      </c>
      <c r="E68" s="3"/>
      <c r="F68" s="54">
        <v>0.05</v>
      </c>
      <c r="G68" s="16">
        <f t="shared" si="15"/>
        <v>0</v>
      </c>
      <c r="H68" s="16">
        <f t="shared" si="16"/>
        <v>0</v>
      </c>
      <c r="I68" s="64">
        <f t="shared" si="7"/>
        <v>0</v>
      </c>
      <c r="J68" s="126">
        <f t="shared" si="4"/>
        <v>0</v>
      </c>
    </row>
    <row r="69" spans="1:10" ht="67.5" customHeight="1" x14ac:dyDescent="0.25">
      <c r="A69" s="45">
        <v>50</v>
      </c>
      <c r="B69" s="66" t="s">
        <v>232</v>
      </c>
      <c r="C69" s="67" t="s">
        <v>9</v>
      </c>
      <c r="D69" s="46">
        <v>2</v>
      </c>
      <c r="E69" s="56"/>
      <c r="F69" s="54">
        <v>0.05</v>
      </c>
      <c r="G69" s="16">
        <f t="shared" ref="G69" si="19">ROUND(ROUNDDOWN(E69*F69,3),2)</f>
        <v>0</v>
      </c>
      <c r="H69" s="16">
        <f t="shared" ref="H69" si="20">ROUND(ROUNDDOWN(E69+G69,3),2)</f>
        <v>0</v>
      </c>
      <c r="I69" s="64">
        <f t="shared" si="7"/>
        <v>0</v>
      </c>
      <c r="J69" s="126">
        <f t="shared" si="4"/>
        <v>0</v>
      </c>
    </row>
    <row r="70" spans="1:10" ht="27.6" customHeight="1" x14ac:dyDescent="0.25">
      <c r="A70" s="45">
        <v>51</v>
      </c>
      <c r="B70" s="66" t="s">
        <v>110</v>
      </c>
      <c r="C70" s="67" t="s">
        <v>22</v>
      </c>
      <c r="D70" s="46">
        <v>50</v>
      </c>
      <c r="E70" s="56"/>
      <c r="F70" s="54">
        <v>0.05</v>
      </c>
      <c r="G70" s="16">
        <f t="shared" si="15"/>
        <v>0</v>
      </c>
      <c r="H70" s="16">
        <f t="shared" si="16"/>
        <v>0</v>
      </c>
      <c r="I70" s="64">
        <f t="shared" si="7"/>
        <v>0</v>
      </c>
      <c r="J70" s="126">
        <f t="shared" si="4"/>
        <v>0</v>
      </c>
    </row>
    <row r="71" spans="1:10" ht="17.25" customHeight="1" x14ac:dyDescent="0.25">
      <c r="A71" s="45">
        <v>52</v>
      </c>
      <c r="B71" s="66" t="s">
        <v>233</v>
      </c>
      <c r="C71" s="67" t="s">
        <v>22</v>
      </c>
      <c r="D71" s="46">
        <v>3</v>
      </c>
      <c r="E71" s="56"/>
      <c r="F71" s="55">
        <v>0.23</v>
      </c>
      <c r="G71" s="16">
        <f t="shared" si="15"/>
        <v>0</v>
      </c>
      <c r="H71" s="16">
        <f t="shared" si="16"/>
        <v>0</v>
      </c>
      <c r="I71" s="64">
        <f t="shared" si="7"/>
        <v>0</v>
      </c>
      <c r="J71" s="126">
        <f t="shared" si="4"/>
        <v>0</v>
      </c>
    </row>
    <row r="72" spans="1:10" ht="17.25" customHeight="1" x14ac:dyDescent="0.25">
      <c r="A72" s="45">
        <v>53</v>
      </c>
      <c r="B72" s="66" t="s">
        <v>234</v>
      </c>
      <c r="C72" s="67" t="s">
        <v>22</v>
      </c>
      <c r="D72" s="46">
        <v>1</v>
      </c>
      <c r="E72" s="56"/>
      <c r="F72" s="55">
        <v>0.08</v>
      </c>
      <c r="G72" s="16">
        <f t="shared" si="15"/>
        <v>0</v>
      </c>
      <c r="H72" s="16">
        <f t="shared" si="16"/>
        <v>0</v>
      </c>
      <c r="I72" s="64">
        <f t="shared" si="7"/>
        <v>0</v>
      </c>
      <c r="J72" s="126">
        <f t="shared" si="4"/>
        <v>0</v>
      </c>
    </row>
    <row r="73" spans="1:10" ht="17.25" customHeight="1" x14ac:dyDescent="0.25">
      <c r="A73" s="45">
        <v>54</v>
      </c>
      <c r="B73" s="66" t="s">
        <v>235</v>
      </c>
      <c r="C73" s="67" t="s">
        <v>22</v>
      </c>
      <c r="D73" s="46">
        <v>1</v>
      </c>
      <c r="E73" s="56"/>
      <c r="F73" s="54">
        <v>0.05</v>
      </c>
      <c r="G73" s="16">
        <f t="shared" si="15"/>
        <v>0</v>
      </c>
      <c r="H73" s="16">
        <f t="shared" si="16"/>
        <v>0</v>
      </c>
      <c r="I73" s="64">
        <f t="shared" si="7"/>
        <v>0</v>
      </c>
      <c r="J73" s="126">
        <f t="shared" si="4"/>
        <v>0</v>
      </c>
    </row>
    <row r="74" spans="1:10" ht="45.75" customHeight="1" x14ac:dyDescent="0.25">
      <c r="A74" s="45">
        <v>55</v>
      </c>
      <c r="B74" s="66" t="s">
        <v>133</v>
      </c>
      <c r="C74" s="67" t="s">
        <v>22</v>
      </c>
      <c r="D74" s="46">
        <v>48</v>
      </c>
      <c r="E74" s="56"/>
      <c r="F74" s="55">
        <v>0.08</v>
      </c>
      <c r="G74" s="16">
        <f t="shared" si="15"/>
        <v>0</v>
      </c>
      <c r="H74" s="16">
        <f t="shared" si="16"/>
        <v>0</v>
      </c>
      <c r="I74" s="64">
        <f t="shared" si="7"/>
        <v>0</v>
      </c>
      <c r="J74" s="126">
        <f t="shared" si="4"/>
        <v>0</v>
      </c>
    </row>
    <row r="75" spans="1:10" ht="45.75" customHeight="1" x14ac:dyDescent="0.25">
      <c r="A75" s="45">
        <v>56</v>
      </c>
      <c r="B75" s="66" t="s">
        <v>191</v>
      </c>
      <c r="C75" s="67" t="s">
        <v>9</v>
      </c>
      <c r="D75" s="46">
        <v>5</v>
      </c>
      <c r="E75" s="56"/>
      <c r="F75" s="54">
        <v>0.05</v>
      </c>
      <c r="G75" s="16">
        <f t="shared" ref="G75" si="21">ROUND(ROUNDDOWN(E75*F75,3),2)</f>
        <v>0</v>
      </c>
      <c r="H75" s="16">
        <f t="shared" ref="H75" si="22">ROUND(ROUNDDOWN(E75+G75,3),2)</f>
        <v>0</v>
      </c>
      <c r="I75" s="64">
        <f t="shared" si="7"/>
        <v>0</v>
      </c>
      <c r="J75" s="126">
        <f t="shared" si="4"/>
        <v>0</v>
      </c>
    </row>
    <row r="76" spans="1:10" ht="90" customHeight="1" x14ac:dyDescent="0.25">
      <c r="A76" s="45">
        <v>57</v>
      </c>
      <c r="B76" s="66" t="s">
        <v>166</v>
      </c>
      <c r="C76" s="67" t="s">
        <v>9</v>
      </c>
      <c r="D76" s="46">
        <v>250</v>
      </c>
      <c r="E76" s="56"/>
      <c r="F76" s="54">
        <v>0.05</v>
      </c>
      <c r="G76" s="16">
        <f t="shared" si="15"/>
        <v>0</v>
      </c>
      <c r="H76" s="16">
        <f t="shared" si="16"/>
        <v>0</v>
      </c>
      <c r="I76" s="64">
        <f t="shared" si="7"/>
        <v>0</v>
      </c>
      <c r="J76" s="126">
        <f t="shared" si="4"/>
        <v>0</v>
      </c>
    </row>
    <row r="77" spans="1:10" ht="78" customHeight="1" x14ac:dyDescent="0.25">
      <c r="A77" s="45">
        <v>58</v>
      </c>
      <c r="B77" s="66" t="s">
        <v>167</v>
      </c>
      <c r="C77" s="67" t="s">
        <v>9</v>
      </c>
      <c r="D77" s="46">
        <v>10</v>
      </c>
      <c r="E77" s="56"/>
      <c r="F77" s="54">
        <v>0.05</v>
      </c>
      <c r="G77" s="16">
        <f t="shared" si="15"/>
        <v>0</v>
      </c>
      <c r="H77" s="16">
        <f t="shared" si="16"/>
        <v>0</v>
      </c>
      <c r="I77" s="64">
        <f t="shared" si="7"/>
        <v>0</v>
      </c>
      <c r="J77" s="126">
        <f t="shared" si="4"/>
        <v>0</v>
      </c>
    </row>
    <row r="78" spans="1:10" ht="63" customHeight="1" x14ac:dyDescent="0.25">
      <c r="A78" s="45">
        <v>59</v>
      </c>
      <c r="B78" s="66" t="s">
        <v>285</v>
      </c>
      <c r="C78" s="67" t="s">
        <v>9</v>
      </c>
      <c r="D78" s="46">
        <v>20</v>
      </c>
      <c r="E78" s="56"/>
      <c r="F78" s="54">
        <v>0.05</v>
      </c>
      <c r="G78" s="16">
        <f t="shared" si="15"/>
        <v>0</v>
      </c>
      <c r="H78" s="16">
        <f t="shared" si="16"/>
        <v>0</v>
      </c>
      <c r="I78" s="64">
        <f t="shared" si="7"/>
        <v>0</v>
      </c>
      <c r="J78" s="126">
        <f t="shared" si="4"/>
        <v>0</v>
      </c>
    </row>
    <row r="79" spans="1:10" ht="63" customHeight="1" x14ac:dyDescent="0.25">
      <c r="A79" s="45">
        <v>60</v>
      </c>
      <c r="B79" s="66" t="s">
        <v>236</v>
      </c>
      <c r="C79" s="67" t="s">
        <v>9</v>
      </c>
      <c r="D79" s="46">
        <v>20</v>
      </c>
      <c r="E79" s="56"/>
      <c r="F79" s="54">
        <v>0.05</v>
      </c>
      <c r="G79" s="16">
        <f t="shared" ref="G79" si="23">ROUND(ROUNDDOWN(E79*F79,3),2)</f>
        <v>0</v>
      </c>
      <c r="H79" s="16">
        <f t="shared" ref="H79" si="24">ROUND(ROUNDDOWN(E79+G79,3),2)</f>
        <v>0</v>
      </c>
      <c r="I79" s="64">
        <f t="shared" si="7"/>
        <v>0</v>
      </c>
      <c r="J79" s="126">
        <f t="shared" si="4"/>
        <v>0</v>
      </c>
    </row>
    <row r="80" spans="1:10" ht="50.45" customHeight="1" x14ac:dyDescent="0.25">
      <c r="A80" s="65">
        <v>61</v>
      </c>
      <c r="B80" s="74" t="s">
        <v>118</v>
      </c>
      <c r="C80" s="67" t="s">
        <v>22</v>
      </c>
      <c r="D80" s="46">
        <v>3</v>
      </c>
      <c r="E80" s="56"/>
      <c r="F80" s="54">
        <v>0.08</v>
      </c>
      <c r="G80" s="16">
        <f t="shared" si="15"/>
        <v>0</v>
      </c>
      <c r="H80" s="16">
        <f t="shared" si="16"/>
        <v>0</v>
      </c>
      <c r="I80" s="64">
        <f t="shared" ref="I80:I112" si="25">ROUND(ROUNDDOWN(E80*D80,3),2)</f>
        <v>0</v>
      </c>
      <c r="J80" s="126">
        <f t="shared" si="4"/>
        <v>0</v>
      </c>
    </row>
    <row r="81" spans="1:10" ht="50.45" customHeight="1" x14ac:dyDescent="0.25">
      <c r="A81" s="65">
        <v>62</v>
      </c>
      <c r="B81" s="66" t="s">
        <v>119</v>
      </c>
      <c r="C81" s="67" t="s">
        <v>22</v>
      </c>
      <c r="D81" s="46">
        <v>3</v>
      </c>
      <c r="E81" s="56"/>
      <c r="F81" s="54">
        <v>0.08</v>
      </c>
      <c r="G81" s="16">
        <f t="shared" si="15"/>
        <v>0</v>
      </c>
      <c r="H81" s="16">
        <f t="shared" si="16"/>
        <v>0</v>
      </c>
      <c r="I81" s="64">
        <f t="shared" si="25"/>
        <v>0</v>
      </c>
      <c r="J81" s="126">
        <f t="shared" si="4"/>
        <v>0</v>
      </c>
    </row>
    <row r="82" spans="1:10" ht="31.5" customHeight="1" x14ac:dyDescent="0.25">
      <c r="A82" s="65">
        <v>63</v>
      </c>
      <c r="B82" s="66" t="s">
        <v>69</v>
      </c>
      <c r="C82" s="67" t="s">
        <v>9</v>
      </c>
      <c r="D82" s="46">
        <v>250</v>
      </c>
      <c r="E82" s="56"/>
      <c r="F82" s="54">
        <v>0.05</v>
      </c>
      <c r="G82" s="16">
        <f t="shared" si="15"/>
        <v>0</v>
      </c>
      <c r="H82" s="16">
        <f t="shared" si="16"/>
        <v>0</v>
      </c>
      <c r="I82" s="64">
        <f t="shared" si="25"/>
        <v>0</v>
      </c>
      <c r="J82" s="126">
        <f t="shared" si="4"/>
        <v>0</v>
      </c>
    </row>
    <row r="83" spans="1:10" ht="17.25" customHeight="1" x14ac:dyDescent="0.25">
      <c r="A83" s="45">
        <v>64</v>
      </c>
      <c r="B83" s="66" t="s">
        <v>71</v>
      </c>
      <c r="C83" s="67" t="s">
        <v>9</v>
      </c>
      <c r="D83" s="46">
        <v>20</v>
      </c>
      <c r="E83" s="56"/>
      <c r="F83" s="54">
        <v>0.05</v>
      </c>
      <c r="G83" s="16">
        <f t="shared" si="15"/>
        <v>0</v>
      </c>
      <c r="H83" s="16">
        <f t="shared" si="16"/>
        <v>0</v>
      </c>
      <c r="I83" s="64">
        <f t="shared" si="25"/>
        <v>0</v>
      </c>
      <c r="J83" s="126">
        <f t="shared" si="4"/>
        <v>0</v>
      </c>
    </row>
    <row r="84" spans="1:10" ht="17.25" customHeight="1" x14ac:dyDescent="0.25">
      <c r="A84" s="45">
        <v>65</v>
      </c>
      <c r="B84" s="66" t="s">
        <v>70</v>
      </c>
      <c r="C84" s="67" t="s">
        <v>9</v>
      </c>
      <c r="D84" s="46">
        <v>3</v>
      </c>
      <c r="E84" s="56"/>
      <c r="F84" s="54">
        <v>0.05</v>
      </c>
      <c r="G84" s="16">
        <f t="shared" si="15"/>
        <v>0</v>
      </c>
      <c r="H84" s="16">
        <f t="shared" si="16"/>
        <v>0</v>
      </c>
      <c r="I84" s="64">
        <f t="shared" si="25"/>
        <v>0</v>
      </c>
      <c r="J84" s="126">
        <f t="shared" ref="J84:J129" si="26">ROUND(ROUNDDOWN(H84*D84,3),2)</f>
        <v>0</v>
      </c>
    </row>
    <row r="85" spans="1:10" ht="17.25" customHeight="1" x14ac:dyDescent="0.25">
      <c r="A85" s="45">
        <v>66</v>
      </c>
      <c r="B85" s="66" t="s">
        <v>154</v>
      </c>
      <c r="C85" s="67" t="s">
        <v>9</v>
      </c>
      <c r="D85" s="46">
        <v>10</v>
      </c>
      <c r="E85" s="56"/>
      <c r="F85" s="54">
        <v>0.05</v>
      </c>
      <c r="G85" s="16">
        <f t="shared" si="15"/>
        <v>0</v>
      </c>
      <c r="H85" s="16">
        <f t="shared" si="16"/>
        <v>0</v>
      </c>
      <c r="I85" s="64">
        <f t="shared" si="25"/>
        <v>0</v>
      </c>
      <c r="J85" s="126">
        <f t="shared" si="26"/>
        <v>0</v>
      </c>
    </row>
    <row r="86" spans="1:10" ht="27.75" customHeight="1" x14ac:dyDescent="0.25">
      <c r="A86" s="45">
        <v>67</v>
      </c>
      <c r="B86" s="66" t="s">
        <v>137</v>
      </c>
      <c r="C86" s="67" t="s">
        <v>22</v>
      </c>
      <c r="D86" s="46">
        <v>100</v>
      </c>
      <c r="E86" s="56"/>
      <c r="F86" s="54">
        <v>0.05</v>
      </c>
      <c r="G86" s="16">
        <f t="shared" si="15"/>
        <v>0</v>
      </c>
      <c r="H86" s="16">
        <f t="shared" si="16"/>
        <v>0</v>
      </c>
      <c r="I86" s="64">
        <f t="shared" si="25"/>
        <v>0</v>
      </c>
      <c r="J86" s="126">
        <f t="shared" si="26"/>
        <v>0</v>
      </c>
    </row>
    <row r="87" spans="1:10" ht="22.9" customHeight="1" x14ac:dyDescent="0.25">
      <c r="A87" s="45">
        <v>68</v>
      </c>
      <c r="B87" s="66" t="s">
        <v>168</v>
      </c>
      <c r="C87" s="67" t="s">
        <v>9</v>
      </c>
      <c r="D87" s="46">
        <v>1</v>
      </c>
      <c r="E87" s="56"/>
      <c r="F87" s="54">
        <v>0.05</v>
      </c>
      <c r="G87" s="16">
        <f t="shared" si="15"/>
        <v>0</v>
      </c>
      <c r="H87" s="16">
        <f t="shared" si="16"/>
        <v>0</v>
      </c>
      <c r="I87" s="64">
        <f t="shared" si="25"/>
        <v>0</v>
      </c>
      <c r="J87" s="126">
        <f t="shared" si="26"/>
        <v>0</v>
      </c>
    </row>
    <row r="88" spans="1:10" ht="81.75" customHeight="1" x14ac:dyDescent="0.25">
      <c r="A88" s="45">
        <v>69</v>
      </c>
      <c r="B88" s="66" t="s">
        <v>169</v>
      </c>
      <c r="C88" s="67" t="s">
        <v>9</v>
      </c>
      <c r="D88" s="46">
        <v>30</v>
      </c>
      <c r="E88" s="56"/>
      <c r="F88" s="54">
        <v>0.05</v>
      </c>
      <c r="G88" s="16">
        <f t="shared" si="15"/>
        <v>0</v>
      </c>
      <c r="H88" s="16">
        <f t="shared" si="16"/>
        <v>0</v>
      </c>
      <c r="I88" s="64">
        <f t="shared" si="25"/>
        <v>0</v>
      </c>
      <c r="J88" s="126">
        <f t="shared" si="26"/>
        <v>0</v>
      </c>
    </row>
    <row r="89" spans="1:10" ht="17.25" customHeight="1" x14ac:dyDescent="0.25">
      <c r="A89" s="45">
        <v>70</v>
      </c>
      <c r="B89" s="66" t="s">
        <v>72</v>
      </c>
      <c r="C89" s="67" t="s">
        <v>22</v>
      </c>
      <c r="D89" s="46">
        <v>42</v>
      </c>
      <c r="E89" s="56"/>
      <c r="F89" s="54">
        <v>0.05</v>
      </c>
      <c r="G89" s="16">
        <f t="shared" si="15"/>
        <v>0</v>
      </c>
      <c r="H89" s="16">
        <f t="shared" si="16"/>
        <v>0</v>
      </c>
      <c r="I89" s="64">
        <f t="shared" si="25"/>
        <v>0</v>
      </c>
      <c r="J89" s="126">
        <f t="shared" si="26"/>
        <v>0</v>
      </c>
    </row>
    <row r="90" spans="1:10" ht="17.25" customHeight="1" x14ac:dyDescent="0.25">
      <c r="A90" s="45">
        <v>71</v>
      </c>
      <c r="B90" s="66" t="s">
        <v>111</v>
      </c>
      <c r="C90" s="67" t="s">
        <v>22</v>
      </c>
      <c r="D90" s="46">
        <v>120</v>
      </c>
      <c r="E90" s="56"/>
      <c r="F90" s="55">
        <v>0.08</v>
      </c>
      <c r="G90" s="16">
        <f t="shared" si="15"/>
        <v>0</v>
      </c>
      <c r="H90" s="16">
        <f t="shared" si="16"/>
        <v>0</v>
      </c>
      <c r="I90" s="64">
        <f t="shared" si="25"/>
        <v>0</v>
      </c>
      <c r="J90" s="126">
        <f t="shared" si="26"/>
        <v>0</v>
      </c>
    </row>
    <row r="91" spans="1:10" ht="17.25" customHeight="1" x14ac:dyDescent="0.25">
      <c r="A91" s="45">
        <v>72</v>
      </c>
      <c r="B91" s="66" t="s">
        <v>140</v>
      </c>
      <c r="C91" s="67" t="s">
        <v>22</v>
      </c>
      <c r="D91" s="46">
        <v>20</v>
      </c>
      <c r="E91" s="56"/>
      <c r="F91" s="57">
        <v>0.08</v>
      </c>
      <c r="G91" s="16">
        <f t="shared" si="15"/>
        <v>0</v>
      </c>
      <c r="H91" s="16">
        <f t="shared" si="16"/>
        <v>0</v>
      </c>
      <c r="I91" s="64">
        <f t="shared" si="25"/>
        <v>0</v>
      </c>
      <c r="J91" s="126">
        <f t="shared" si="26"/>
        <v>0</v>
      </c>
    </row>
    <row r="92" spans="1:10" ht="17.25" customHeight="1" x14ac:dyDescent="0.25">
      <c r="A92" s="65">
        <v>73</v>
      </c>
      <c r="B92" s="66" t="s">
        <v>73</v>
      </c>
      <c r="C92" s="67" t="s">
        <v>22</v>
      </c>
      <c r="D92" s="46">
        <v>20</v>
      </c>
      <c r="E92" s="56"/>
      <c r="F92" s="55">
        <v>0.23</v>
      </c>
      <c r="G92" s="16">
        <f t="shared" si="15"/>
        <v>0</v>
      </c>
      <c r="H92" s="16">
        <f t="shared" si="16"/>
        <v>0</v>
      </c>
      <c r="I92" s="64">
        <f t="shared" si="25"/>
        <v>0</v>
      </c>
      <c r="J92" s="126">
        <f t="shared" si="26"/>
        <v>0</v>
      </c>
    </row>
    <row r="93" spans="1:10" ht="22.9" customHeight="1" x14ac:dyDescent="0.25">
      <c r="A93" s="45">
        <v>74</v>
      </c>
      <c r="B93" s="66" t="s">
        <v>112</v>
      </c>
      <c r="C93" s="67" t="s">
        <v>22</v>
      </c>
      <c r="D93" s="46">
        <v>50</v>
      </c>
      <c r="E93" s="56"/>
      <c r="F93" s="54">
        <v>0.05</v>
      </c>
      <c r="G93" s="16">
        <f t="shared" si="15"/>
        <v>0</v>
      </c>
      <c r="H93" s="16">
        <f t="shared" si="16"/>
        <v>0</v>
      </c>
      <c r="I93" s="64">
        <f t="shared" si="25"/>
        <v>0</v>
      </c>
      <c r="J93" s="126">
        <f t="shared" si="26"/>
        <v>0</v>
      </c>
    </row>
    <row r="94" spans="1:10" ht="30.75" customHeight="1" x14ac:dyDescent="0.25">
      <c r="A94" s="45">
        <v>75</v>
      </c>
      <c r="B94" s="66" t="s">
        <v>170</v>
      </c>
      <c r="C94" s="67" t="s">
        <v>22</v>
      </c>
      <c r="D94" s="46">
        <v>300</v>
      </c>
      <c r="E94" s="56"/>
      <c r="F94" s="54">
        <v>0.05</v>
      </c>
      <c r="G94" s="16">
        <f t="shared" si="15"/>
        <v>0</v>
      </c>
      <c r="H94" s="16">
        <f t="shared" si="16"/>
        <v>0</v>
      </c>
      <c r="I94" s="64">
        <f t="shared" si="25"/>
        <v>0</v>
      </c>
      <c r="J94" s="126">
        <f t="shared" si="26"/>
        <v>0</v>
      </c>
    </row>
    <row r="95" spans="1:10" ht="17.25" customHeight="1" x14ac:dyDescent="0.25">
      <c r="A95" s="45">
        <v>76</v>
      </c>
      <c r="B95" s="66" t="s">
        <v>245</v>
      </c>
      <c r="C95" s="67" t="s">
        <v>22</v>
      </c>
      <c r="D95" s="46">
        <v>1</v>
      </c>
      <c r="E95" s="56"/>
      <c r="F95" s="54">
        <v>0.05</v>
      </c>
      <c r="G95" s="16">
        <f t="shared" si="15"/>
        <v>0</v>
      </c>
      <c r="H95" s="16">
        <f t="shared" si="16"/>
        <v>0</v>
      </c>
      <c r="I95" s="64">
        <f t="shared" si="25"/>
        <v>0</v>
      </c>
      <c r="J95" s="126">
        <f t="shared" si="26"/>
        <v>0</v>
      </c>
    </row>
    <row r="96" spans="1:10" ht="32.25" customHeight="1" x14ac:dyDescent="0.25">
      <c r="A96" s="45">
        <v>77</v>
      </c>
      <c r="B96" s="66" t="s">
        <v>171</v>
      </c>
      <c r="C96" s="67" t="s">
        <v>9</v>
      </c>
      <c r="D96" s="46">
        <v>2</v>
      </c>
      <c r="E96" s="56"/>
      <c r="F96" s="54">
        <v>0.05</v>
      </c>
      <c r="G96" s="16">
        <f t="shared" si="15"/>
        <v>0</v>
      </c>
      <c r="H96" s="16">
        <f t="shared" si="16"/>
        <v>0</v>
      </c>
      <c r="I96" s="64">
        <f t="shared" si="25"/>
        <v>0</v>
      </c>
      <c r="J96" s="126">
        <f t="shared" si="26"/>
        <v>0</v>
      </c>
    </row>
    <row r="97" spans="1:10" ht="17.25" customHeight="1" x14ac:dyDescent="0.25">
      <c r="A97" s="45">
        <v>78</v>
      </c>
      <c r="B97" s="66" t="s">
        <v>237</v>
      </c>
      <c r="C97" s="67" t="s">
        <v>22</v>
      </c>
      <c r="D97" s="46">
        <v>7</v>
      </c>
      <c r="E97" s="56"/>
      <c r="F97" s="55">
        <v>0.08</v>
      </c>
      <c r="G97" s="16">
        <f t="shared" si="15"/>
        <v>0</v>
      </c>
      <c r="H97" s="16">
        <f t="shared" si="16"/>
        <v>0</v>
      </c>
      <c r="I97" s="64">
        <f t="shared" si="25"/>
        <v>0</v>
      </c>
      <c r="J97" s="126">
        <f t="shared" si="26"/>
        <v>0</v>
      </c>
    </row>
    <row r="98" spans="1:10" ht="17.25" customHeight="1" x14ac:dyDescent="0.25">
      <c r="A98" s="45">
        <v>79</v>
      </c>
      <c r="B98" s="66" t="s">
        <v>286</v>
      </c>
      <c r="C98" s="67" t="s">
        <v>22</v>
      </c>
      <c r="D98" s="46">
        <v>1</v>
      </c>
      <c r="E98" s="56"/>
      <c r="F98" s="55">
        <v>0.08</v>
      </c>
      <c r="G98" s="16">
        <f t="shared" ref="G98" si="27">ROUND(ROUNDDOWN(E98*F98,3),2)</f>
        <v>0</v>
      </c>
      <c r="H98" s="16">
        <f t="shared" ref="H98" si="28">ROUND(ROUNDDOWN(E98+G98,3),2)</f>
        <v>0</v>
      </c>
      <c r="I98" s="64">
        <f t="shared" ref="I98" si="29">ROUND(ROUNDDOWN(E98*D98,3),2)</f>
        <v>0</v>
      </c>
      <c r="J98" s="126">
        <f t="shared" ref="J98" si="30">ROUND(ROUNDDOWN(H98*D98,3),2)</f>
        <v>0</v>
      </c>
    </row>
    <row r="99" spans="1:10" ht="17.25" customHeight="1" x14ac:dyDescent="0.25">
      <c r="A99" s="45">
        <v>80</v>
      </c>
      <c r="B99" s="66" t="s">
        <v>113</v>
      </c>
      <c r="C99" s="67" t="s">
        <v>22</v>
      </c>
      <c r="D99" s="46">
        <v>250</v>
      </c>
      <c r="E99" s="56"/>
      <c r="F99" s="54">
        <v>0.05</v>
      </c>
      <c r="G99" s="16">
        <f t="shared" si="15"/>
        <v>0</v>
      </c>
      <c r="H99" s="16">
        <f t="shared" si="16"/>
        <v>0</v>
      </c>
      <c r="I99" s="64">
        <f t="shared" si="25"/>
        <v>0</v>
      </c>
      <c r="J99" s="126">
        <f t="shared" si="26"/>
        <v>0</v>
      </c>
    </row>
    <row r="100" spans="1:10" ht="22.15" customHeight="1" x14ac:dyDescent="0.25">
      <c r="A100" s="45">
        <v>81</v>
      </c>
      <c r="B100" s="66" t="s">
        <v>238</v>
      </c>
      <c r="C100" s="67" t="s">
        <v>22</v>
      </c>
      <c r="D100" s="46">
        <v>7</v>
      </c>
      <c r="E100" s="56"/>
      <c r="F100" s="58">
        <v>0.08</v>
      </c>
      <c r="G100" s="16">
        <f t="shared" si="15"/>
        <v>0</v>
      </c>
      <c r="H100" s="16">
        <f t="shared" si="16"/>
        <v>0</v>
      </c>
      <c r="I100" s="64">
        <f t="shared" si="25"/>
        <v>0</v>
      </c>
      <c r="J100" s="126">
        <f t="shared" si="26"/>
        <v>0</v>
      </c>
    </row>
    <row r="101" spans="1:10" ht="48" customHeight="1" x14ac:dyDescent="0.25">
      <c r="A101" s="45">
        <v>82</v>
      </c>
      <c r="B101" s="66" t="s">
        <v>246</v>
      </c>
      <c r="C101" s="67" t="s">
        <v>22</v>
      </c>
      <c r="D101" s="46">
        <v>88</v>
      </c>
      <c r="E101" s="56"/>
      <c r="F101" s="59">
        <v>0.05</v>
      </c>
      <c r="G101" s="16">
        <f t="shared" ref="G101" si="31">ROUND(ROUNDDOWN(E101*F101,3),2)</f>
        <v>0</v>
      </c>
      <c r="H101" s="16">
        <f t="shared" ref="H101" si="32">ROUND(ROUNDDOWN(E101+G101,3),2)</f>
        <v>0</v>
      </c>
      <c r="I101" s="64">
        <f t="shared" si="25"/>
        <v>0</v>
      </c>
      <c r="J101" s="126">
        <f t="shared" si="26"/>
        <v>0</v>
      </c>
    </row>
    <row r="102" spans="1:10" ht="17.25" customHeight="1" x14ac:dyDescent="0.25">
      <c r="A102" s="45">
        <v>83</v>
      </c>
      <c r="B102" s="66" t="s">
        <v>239</v>
      </c>
      <c r="C102" s="67" t="s">
        <v>9</v>
      </c>
      <c r="D102" s="46">
        <v>1</v>
      </c>
      <c r="E102" s="56"/>
      <c r="F102" s="54">
        <v>0.05</v>
      </c>
      <c r="G102" s="16">
        <f t="shared" si="15"/>
        <v>0</v>
      </c>
      <c r="H102" s="16">
        <f t="shared" si="16"/>
        <v>0</v>
      </c>
      <c r="I102" s="64">
        <f t="shared" si="25"/>
        <v>0</v>
      </c>
      <c r="J102" s="126">
        <f t="shared" si="26"/>
        <v>0</v>
      </c>
    </row>
    <row r="103" spans="1:10" ht="46.5" customHeight="1" x14ac:dyDescent="0.25">
      <c r="A103" s="45">
        <v>84</v>
      </c>
      <c r="B103" s="66" t="s">
        <v>114</v>
      </c>
      <c r="C103" s="67" t="s">
        <v>22</v>
      </c>
      <c r="D103" s="46">
        <v>42</v>
      </c>
      <c r="E103" s="56"/>
      <c r="F103" s="54">
        <v>0.05</v>
      </c>
      <c r="G103" s="16">
        <f t="shared" si="15"/>
        <v>0</v>
      </c>
      <c r="H103" s="16">
        <f t="shared" si="16"/>
        <v>0</v>
      </c>
      <c r="I103" s="64">
        <f t="shared" si="25"/>
        <v>0</v>
      </c>
      <c r="J103" s="126">
        <f t="shared" si="26"/>
        <v>0</v>
      </c>
    </row>
    <row r="104" spans="1:10" ht="62.25" customHeight="1" x14ac:dyDescent="0.25">
      <c r="A104" s="45">
        <v>85</v>
      </c>
      <c r="B104" s="66" t="s">
        <v>172</v>
      </c>
      <c r="C104" s="67" t="s">
        <v>22</v>
      </c>
      <c r="D104" s="46">
        <v>10</v>
      </c>
      <c r="E104" s="56"/>
      <c r="F104" s="55">
        <v>0.23</v>
      </c>
      <c r="G104" s="16">
        <f t="shared" si="15"/>
        <v>0</v>
      </c>
      <c r="H104" s="16">
        <f t="shared" si="16"/>
        <v>0</v>
      </c>
      <c r="I104" s="64">
        <f t="shared" si="25"/>
        <v>0</v>
      </c>
      <c r="J104" s="126">
        <f t="shared" si="26"/>
        <v>0</v>
      </c>
    </row>
    <row r="105" spans="1:10" ht="32.25" customHeight="1" x14ac:dyDescent="0.25">
      <c r="A105" s="45">
        <v>86</v>
      </c>
      <c r="B105" s="66" t="s">
        <v>287</v>
      </c>
      <c r="C105" s="67" t="s">
        <v>22</v>
      </c>
      <c r="D105" s="46">
        <v>15</v>
      </c>
      <c r="E105" s="56"/>
      <c r="F105" s="55">
        <v>0.05</v>
      </c>
      <c r="G105" s="16">
        <f t="shared" ref="G105" si="33">ROUND(ROUNDDOWN(E105*F105,3),2)</f>
        <v>0</v>
      </c>
      <c r="H105" s="16">
        <f t="shared" ref="H105" si="34">ROUND(ROUNDDOWN(E105+G105,3),2)</f>
        <v>0</v>
      </c>
      <c r="I105" s="64">
        <f t="shared" ref="I105" si="35">ROUND(ROUNDDOWN(E105*D105,3),2)</f>
        <v>0</v>
      </c>
      <c r="J105" s="126">
        <f t="shared" ref="J105" si="36">ROUND(ROUNDDOWN(H105*D105,3),2)</f>
        <v>0</v>
      </c>
    </row>
    <row r="106" spans="1:10" ht="30.75" customHeight="1" x14ac:dyDescent="0.25">
      <c r="A106" s="45">
        <v>87</v>
      </c>
      <c r="B106" s="66" t="s">
        <v>240</v>
      </c>
      <c r="C106" s="67" t="s">
        <v>22</v>
      </c>
      <c r="D106" s="46">
        <v>5</v>
      </c>
      <c r="E106" s="56"/>
      <c r="F106" s="55">
        <v>0.08</v>
      </c>
      <c r="G106" s="16">
        <f t="shared" si="15"/>
        <v>0</v>
      </c>
      <c r="H106" s="16">
        <f t="shared" si="16"/>
        <v>0</v>
      </c>
      <c r="I106" s="64">
        <f t="shared" si="25"/>
        <v>0</v>
      </c>
      <c r="J106" s="126">
        <f t="shared" si="26"/>
        <v>0</v>
      </c>
    </row>
    <row r="107" spans="1:10" ht="30.75" customHeight="1" x14ac:dyDescent="0.25">
      <c r="A107" s="45">
        <v>88</v>
      </c>
      <c r="B107" s="66" t="s">
        <v>241</v>
      </c>
      <c r="C107" s="67" t="s">
        <v>22</v>
      </c>
      <c r="D107" s="46">
        <v>1</v>
      </c>
      <c r="E107" s="56"/>
      <c r="F107" s="55">
        <v>0.08</v>
      </c>
      <c r="G107" s="16">
        <f t="shared" si="15"/>
        <v>0</v>
      </c>
      <c r="H107" s="16">
        <f t="shared" si="16"/>
        <v>0</v>
      </c>
      <c r="I107" s="64">
        <f t="shared" si="25"/>
        <v>0</v>
      </c>
      <c r="J107" s="126">
        <f t="shared" si="26"/>
        <v>0</v>
      </c>
    </row>
    <row r="108" spans="1:10" ht="30.75" customHeight="1" x14ac:dyDescent="0.25">
      <c r="A108" s="45">
        <v>89</v>
      </c>
      <c r="B108" s="66" t="s">
        <v>242</v>
      </c>
      <c r="C108" s="67" t="s">
        <v>22</v>
      </c>
      <c r="D108" s="46">
        <v>1</v>
      </c>
      <c r="E108" s="56"/>
      <c r="F108" s="55">
        <v>0.08</v>
      </c>
      <c r="G108" s="16">
        <f t="shared" si="15"/>
        <v>0</v>
      </c>
      <c r="H108" s="16">
        <f t="shared" si="16"/>
        <v>0</v>
      </c>
      <c r="I108" s="64">
        <f t="shared" si="25"/>
        <v>0</v>
      </c>
      <c r="J108" s="126">
        <f>ROUND(ROUNDDOWN(H108*D108,3),2)</f>
        <v>0</v>
      </c>
    </row>
    <row r="109" spans="1:10" ht="48.75" customHeight="1" x14ac:dyDescent="0.25">
      <c r="A109" s="45">
        <v>90</v>
      </c>
      <c r="B109" s="66" t="s">
        <v>297</v>
      </c>
      <c r="C109" s="67" t="s">
        <v>22</v>
      </c>
      <c r="D109" s="46">
        <v>150</v>
      </c>
      <c r="E109" s="56"/>
      <c r="F109" s="55">
        <v>0.08</v>
      </c>
      <c r="G109" s="16">
        <f t="shared" si="15"/>
        <v>0</v>
      </c>
      <c r="H109" s="16">
        <f t="shared" si="16"/>
        <v>0</v>
      </c>
      <c r="I109" s="64">
        <f t="shared" si="25"/>
        <v>0</v>
      </c>
      <c r="J109" s="126">
        <f t="shared" si="26"/>
        <v>0</v>
      </c>
    </row>
    <row r="110" spans="1:10" ht="90.75" customHeight="1" x14ac:dyDescent="0.25">
      <c r="A110" s="45">
        <v>91</v>
      </c>
      <c r="B110" s="66" t="s">
        <v>243</v>
      </c>
      <c r="C110" s="67" t="s">
        <v>22</v>
      </c>
      <c r="D110" s="46">
        <v>50</v>
      </c>
      <c r="E110" s="56"/>
      <c r="F110" s="55">
        <v>0.08</v>
      </c>
      <c r="G110" s="16">
        <f t="shared" si="15"/>
        <v>0</v>
      </c>
      <c r="H110" s="16">
        <f t="shared" si="16"/>
        <v>0</v>
      </c>
      <c r="I110" s="64">
        <f t="shared" si="25"/>
        <v>0</v>
      </c>
      <c r="J110" s="126">
        <f t="shared" si="26"/>
        <v>0</v>
      </c>
    </row>
    <row r="111" spans="1:10" ht="17.25" customHeight="1" x14ac:dyDescent="0.25">
      <c r="A111" s="45">
        <v>92</v>
      </c>
      <c r="B111" s="66" t="s">
        <v>173</v>
      </c>
      <c r="C111" s="67" t="s">
        <v>9</v>
      </c>
      <c r="D111" s="46">
        <v>3</v>
      </c>
      <c r="E111" s="56"/>
      <c r="F111" s="54">
        <v>0.05</v>
      </c>
      <c r="G111" s="16">
        <f t="shared" si="15"/>
        <v>0</v>
      </c>
      <c r="H111" s="16">
        <f t="shared" si="16"/>
        <v>0</v>
      </c>
      <c r="I111" s="64">
        <f t="shared" si="25"/>
        <v>0</v>
      </c>
      <c r="J111" s="126">
        <f t="shared" si="26"/>
        <v>0</v>
      </c>
    </row>
    <row r="112" spans="1:10" ht="17.25" customHeight="1" x14ac:dyDescent="0.25">
      <c r="A112" s="45">
        <v>93</v>
      </c>
      <c r="B112" s="66" t="s">
        <v>74</v>
      </c>
      <c r="C112" s="67" t="s">
        <v>9</v>
      </c>
      <c r="D112" s="46">
        <v>130</v>
      </c>
      <c r="E112" s="56"/>
      <c r="F112" s="54">
        <v>0.05</v>
      </c>
      <c r="G112" s="16">
        <f t="shared" si="15"/>
        <v>0</v>
      </c>
      <c r="H112" s="16">
        <f t="shared" si="16"/>
        <v>0</v>
      </c>
      <c r="I112" s="64">
        <f t="shared" si="25"/>
        <v>0</v>
      </c>
      <c r="J112" s="126">
        <f t="shared" si="26"/>
        <v>0</v>
      </c>
    </row>
    <row r="113" spans="1:10" ht="17.25" customHeight="1" x14ac:dyDescent="0.25">
      <c r="A113" s="45">
        <v>94</v>
      </c>
      <c r="B113" s="66" t="s">
        <v>75</v>
      </c>
      <c r="C113" s="67" t="s">
        <v>22</v>
      </c>
      <c r="D113" s="46">
        <v>300</v>
      </c>
      <c r="E113" s="56"/>
      <c r="F113" s="54">
        <v>0.05</v>
      </c>
      <c r="G113" s="16">
        <f t="shared" ref="G113:G129" si="37">ROUND(ROUNDDOWN(E113*F113,3),2)</f>
        <v>0</v>
      </c>
      <c r="H113" s="16">
        <f t="shared" ref="H113:H129" si="38">ROUND(ROUNDDOWN(E113+G113,3),2)</f>
        <v>0</v>
      </c>
      <c r="I113" s="64">
        <f t="shared" ref="I113:I129" si="39">ROUND(ROUNDDOWN(E113*D113,3),2)</f>
        <v>0</v>
      </c>
      <c r="J113" s="126">
        <f t="shared" si="26"/>
        <v>0</v>
      </c>
    </row>
    <row r="114" spans="1:10" ht="33" customHeight="1" x14ac:dyDescent="0.25">
      <c r="A114" s="45">
        <v>95</v>
      </c>
      <c r="B114" s="66" t="s">
        <v>76</v>
      </c>
      <c r="C114" s="67" t="s">
        <v>22</v>
      </c>
      <c r="D114" s="46">
        <v>150</v>
      </c>
      <c r="E114" s="56"/>
      <c r="F114" s="54">
        <v>0.05</v>
      </c>
      <c r="G114" s="16">
        <f t="shared" si="37"/>
        <v>0</v>
      </c>
      <c r="H114" s="16">
        <f t="shared" si="38"/>
        <v>0</v>
      </c>
      <c r="I114" s="64">
        <f t="shared" si="39"/>
        <v>0</v>
      </c>
      <c r="J114" s="126">
        <f t="shared" si="26"/>
        <v>0</v>
      </c>
    </row>
    <row r="115" spans="1:10" ht="17.25" customHeight="1" x14ac:dyDescent="0.25">
      <c r="A115" s="45">
        <v>96</v>
      </c>
      <c r="B115" s="66" t="s">
        <v>77</v>
      </c>
      <c r="C115" s="67" t="s">
        <v>22</v>
      </c>
      <c r="D115" s="46">
        <v>120</v>
      </c>
      <c r="E115" s="56"/>
      <c r="F115" s="54">
        <v>0.05</v>
      </c>
      <c r="G115" s="16">
        <f t="shared" si="37"/>
        <v>0</v>
      </c>
      <c r="H115" s="16">
        <f t="shared" si="38"/>
        <v>0</v>
      </c>
      <c r="I115" s="64">
        <f t="shared" si="39"/>
        <v>0</v>
      </c>
      <c r="J115" s="126">
        <f t="shared" si="26"/>
        <v>0</v>
      </c>
    </row>
    <row r="116" spans="1:10" ht="17.25" customHeight="1" x14ac:dyDescent="0.25">
      <c r="A116" s="45">
        <v>97</v>
      </c>
      <c r="B116" s="66" t="s">
        <v>78</v>
      </c>
      <c r="C116" s="67" t="s">
        <v>9</v>
      </c>
      <c r="D116" s="46">
        <v>150</v>
      </c>
      <c r="E116" s="56"/>
      <c r="F116" s="55">
        <v>0.23</v>
      </c>
      <c r="G116" s="16">
        <f t="shared" si="37"/>
        <v>0</v>
      </c>
      <c r="H116" s="16">
        <f t="shared" si="38"/>
        <v>0</v>
      </c>
      <c r="I116" s="64">
        <f t="shared" si="39"/>
        <v>0</v>
      </c>
      <c r="J116" s="126">
        <f t="shared" si="26"/>
        <v>0</v>
      </c>
    </row>
    <row r="117" spans="1:10" ht="32.25" customHeight="1" x14ac:dyDescent="0.25">
      <c r="A117" s="65">
        <v>98</v>
      </c>
      <c r="B117" s="66" t="s">
        <v>117</v>
      </c>
      <c r="C117" s="67" t="s">
        <v>22</v>
      </c>
      <c r="D117" s="46">
        <v>2</v>
      </c>
      <c r="E117" s="56"/>
      <c r="F117" s="54">
        <v>0.05</v>
      </c>
      <c r="G117" s="16">
        <f t="shared" si="37"/>
        <v>0</v>
      </c>
      <c r="H117" s="16">
        <f t="shared" si="38"/>
        <v>0</v>
      </c>
      <c r="I117" s="64">
        <f t="shared" si="39"/>
        <v>0</v>
      </c>
      <c r="J117" s="126">
        <f t="shared" si="26"/>
        <v>0</v>
      </c>
    </row>
    <row r="118" spans="1:10" ht="22.9" customHeight="1" x14ac:dyDescent="0.25">
      <c r="A118" s="65">
        <v>99</v>
      </c>
      <c r="B118" s="66" t="s">
        <v>139</v>
      </c>
      <c r="C118" s="67" t="s">
        <v>22</v>
      </c>
      <c r="D118" s="46">
        <v>10</v>
      </c>
      <c r="E118" s="56"/>
      <c r="F118" s="54">
        <v>0.23</v>
      </c>
      <c r="G118" s="16">
        <f t="shared" si="37"/>
        <v>0</v>
      </c>
      <c r="H118" s="16">
        <f t="shared" si="38"/>
        <v>0</v>
      </c>
      <c r="I118" s="64">
        <f t="shared" si="39"/>
        <v>0</v>
      </c>
      <c r="J118" s="126">
        <f t="shared" si="26"/>
        <v>0</v>
      </c>
    </row>
    <row r="119" spans="1:10" ht="30" customHeight="1" x14ac:dyDescent="0.25">
      <c r="A119" s="65">
        <v>100</v>
      </c>
      <c r="B119" s="66" t="s">
        <v>138</v>
      </c>
      <c r="C119" s="67" t="s">
        <v>22</v>
      </c>
      <c r="D119" s="46">
        <v>20</v>
      </c>
      <c r="E119" s="56"/>
      <c r="F119" s="54">
        <v>0.05</v>
      </c>
      <c r="G119" s="16">
        <f t="shared" si="37"/>
        <v>0</v>
      </c>
      <c r="H119" s="16">
        <f t="shared" si="38"/>
        <v>0</v>
      </c>
      <c r="I119" s="64">
        <f t="shared" si="39"/>
        <v>0</v>
      </c>
      <c r="J119" s="126">
        <f t="shared" si="26"/>
        <v>0</v>
      </c>
    </row>
    <row r="120" spans="1:10" ht="33" customHeight="1" x14ac:dyDescent="0.25">
      <c r="A120" s="45">
        <v>101</v>
      </c>
      <c r="B120" s="66" t="s">
        <v>79</v>
      </c>
      <c r="C120" s="67" t="s">
        <v>22</v>
      </c>
      <c r="D120" s="46">
        <v>69</v>
      </c>
      <c r="E120" s="56"/>
      <c r="F120" s="55">
        <v>0.08</v>
      </c>
      <c r="G120" s="16">
        <f t="shared" si="37"/>
        <v>0</v>
      </c>
      <c r="H120" s="16">
        <f t="shared" si="38"/>
        <v>0</v>
      </c>
      <c r="I120" s="64">
        <f t="shared" si="39"/>
        <v>0</v>
      </c>
      <c r="J120" s="126">
        <f t="shared" si="26"/>
        <v>0</v>
      </c>
    </row>
    <row r="121" spans="1:10" ht="31.9" customHeight="1" x14ac:dyDescent="0.25">
      <c r="A121" s="45">
        <v>102</v>
      </c>
      <c r="B121" s="66" t="s">
        <v>290</v>
      </c>
      <c r="C121" s="67" t="s">
        <v>22</v>
      </c>
      <c r="D121" s="46">
        <v>5</v>
      </c>
      <c r="E121" s="56"/>
      <c r="F121" s="57">
        <v>0.08</v>
      </c>
      <c r="G121" s="16">
        <f t="shared" si="37"/>
        <v>0</v>
      </c>
      <c r="H121" s="16">
        <f t="shared" si="38"/>
        <v>0</v>
      </c>
      <c r="I121" s="64">
        <f t="shared" si="39"/>
        <v>0</v>
      </c>
      <c r="J121" s="126">
        <f t="shared" si="26"/>
        <v>0</v>
      </c>
    </row>
    <row r="122" spans="1:10" ht="17.25" customHeight="1" x14ac:dyDescent="0.25">
      <c r="A122" s="45">
        <v>103</v>
      </c>
      <c r="B122" s="66" t="s">
        <v>174</v>
      </c>
      <c r="C122" s="67" t="s">
        <v>9</v>
      </c>
      <c r="D122" s="46">
        <v>6</v>
      </c>
      <c r="E122" s="56"/>
      <c r="F122" s="54">
        <v>0.05</v>
      </c>
      <c r="G122" s="16">
        <f t="shared" si="37"/>
        <v>0</v>
      </c>
      <c r="H122" s="16">
        <f t="shared" si="38"/>
        <v>0</v>
      </c>
      <c r="I122" s="64">
        <f t="shared" si="39"/>
        <v>0</v>
      </c>
      <c r="J122" s="126">
        <f t="shared" si="26"/>
        <v>0</v>
      </c>
    </row>
    <row r="123" spans="1:10" ht="20.45" customHeight="1" x14ac:dyDescent="0.25">
      <c r="A123" s="45">
        <v>104</v>
      </c>
      <c r="B123" s="66" t="s">
        <v>116</v>
      </c>
      <c r="C123" s="67" t="s">
        <v>22</v>
      </c>
      <c r="D123" s="46">
        <v>250</v>
      </c>
      <c r="E123" s="56"/>
      <c r="F123" s="54">
        <v>0.05</v>
      </c>
      <c r="G123" s="16">
        <f t="shared" si="37"/>
        <v>0</v>
      </c>
      <c r="H123" s="16">
        <f t="shared" si="38"/>
        <v>0</v>
      </c>
      <c r="I123" s="64">
        <f t="shared" si="39"/>
        <v>0</v>
      </c>
      <c r="J123" s="126">
        <f t="shared" si="26"/>
        <v>0</v>
      </c>
    </row>
    <row r="124" spans="1:10" ht="110.25" customHeight="1" x14ac:dyDescent="0.25">
      <c r="A124" s="45">
        <v>105</v>
      </c>
      <c r="B124" s="66" t="s">
        <v>270</v>
      </c>
      <c r="C124" s="67" t="s">
        <v>22</v>
      </c>
      <c r="D124" s="46">
        <v>88</v>
      </c>
      <c r="E124" s="56"/>
      <c r="F124" s="54">
        <v>0.05</v>
      </c>
      <c r="G124" s="16">
        <f t="shared" si="37"/>
        <v>0</v>
      </c>
      <c r="H124" s="16">
        <f t="shared" si="38"/>
        <v>0</v>
      </c>
      <c r="I124" s="64">
        <f t="shared" si="39"/>
        <v>0</v>
      </c>
      <c r="J124" s="126">
        <f t="shared" si="26"/>
        <v>0</v>
      </c>
    </row>
    <row r="125" spans="1:10" ht="60" customHeight="1" x14ac:dyDescent="0.25">
      <c r="A125" s="45">
        <v>106</v>
      </c>
      <c r="B125" s="66" t="s">
        <v>193</v>
      </c>
      <c r="C125" s="67" t="s">
        <v>22</v>
      </c>
      <c r="D125" s="46">
        <v>155</v>
      </c>
      <c r="E125" s="56"/>
      <c r="F125" s="54">
        <v>0.05</v>
      </c>
      <c r="G125" s="16">
        <f t="shared" si="37"/>
        <v>0</v>
      </c>
      <c r="H125" s="16">
        <f t="shared" si="38"/>
        <v>0</v>
      </c>
      <c r="I125" s="64">
        <f t="shared" si="39"/>
        <v>0</v>
      </c>
      <c r="J125" s="126">
        <f t="shared" si="26"/>
        <v>0</v>
      </c>
    </row>
    <row r="126" spans="1:10" ht="17.25" customHeight="1" x14ac:dyDescent="0.25">
      <c r="A126" s="45">
        <v>107</v>
      </c>
      <c r="B126" s="66" t="s">
        <v>80</v>
      </c>
      <c r="C126" s="67" t="s">
        <v>22</v>
      </c>
      <c r="D126" s="46">
        <v>10</v>
      </c>
      <c r="E126" s="56"/>
      <c r="F126" s="54">
        <v>0.05</v>
      </c>
      <c r="G126" s="16">
        <f t="shared" si="37"/>
        <v>0</v>
      </c>
      <c r="H126" s="16">
        <f t="shared" si="38"/>
        <v>0</v>
      </c>
      <c r="I126" s="64">
        <f t="shared" si="39"/>
        <v>0</v>
      </c>
      <c r="J126" s="126">
        <f t="shared" si="26"/>
        <v>0</v>
      </c>
    </row>
    <row r="127" spans="1:10" ht="17.25" customHeight="1" x14ac:dyDescent="0.25">
      <c r="A127" s="45">
        <v>108</v>
      </c>
      <c r="B127" s="66" t="s">
        <v>296</v>
      </c>
      <c r="C127" s="67" t="s">
        <v>22</v>
      </c>
      <c r="D127" s="46">
        <v>1</v>
      </c>
      <c r="E127" s="56"/>
      <c r="F127" s="54">
        <v>0.08</v>
      </c>
      <c r="G127" s="16">
        <f t="shared" ref="G127" si="40">ROUND(ROUNDDOWN(E127*F127,3),2)</f>
        <v>0</v>
      </c>
      <c r="H127" s="16">
        <f t="shared" ref="H127" si="41">ROUND(ROUNDDOWN(E127+G127,3),2)</f>
        <v>0</v>
      </c>
      <c r="I127" s="64">
        <f t="shared" ref="I127" si="42">ROUND(ROUNDDOWN(E127*D127,3),2)</f>
        <v>0</v>
      </c>
      <c r="J127" s="126">
        <f t="shared" ref="J127" si="43">ROUND(ROUNDDOWN(H127*D127,3),2)</f>
        <v>0</v>
      </c>
    </row>
    <row r="128" spans="1:10" ht="17.25" customHeight="1" x14ac:dyDescent="0.25">
      <c r="A128" s="45">
        <v>109</v>
      </c>
      <c r="B128" s="66" t="s">
        <v>244</v>
      </c>
      <c r="C128" s="67" t="s">
        <v>22</v>
      </c>
      <c r="D128" s="46">
        <v>1</v>
      </c>
      <c r="E128" s="56"/>
      <c r="F128" s="55">
        <v>0.08</v>
      </c>
      <c r="G128" s="16">
        <f t="shared" si="37"/>
        <v>0</v>
      </c>
      <c r="H128" s="16">
        <f t="shared" si="38"/>
        <v>0</v>
      </c>
      <c r="I128" s="64">
        <f t="shared" si="39"/>
        <v>0</v>
      </c>
      <c r="J128" s="126">
        <f t="shared" si="26"/>
        <v>0</v>
      </c>
    </row>
    <row r="129" spans="1:10" ht="21.6" customHeight="1" thickBot="1" x14ac:dyDescent="0.3">
      <c r="A129" s="45">
        <v>110</v>
      </c>
      <c r="B129" s="66" t="s">
        <v>131</v>
      </c>
      <c r="C129" s="67" t="s">
        <v>22</v>
      </c>
      <c r="D129" s="46">
        <v>125</v>
      </c>
      <c r="E129" s="56"/>
      <c r="F129" s="99">
        <v>0.08</v>
      </c>
      <c r="G129" s="90">
        <f t="shared" si="37"/>
        <v>0</v>
      </c>
      <c r="H129" s="90">
        <f t="shared" si="38"/>
        <v>0</v>
      </c>
      <c r="I129" s="100">
        <f t="shared" si="39"/>
        <v>0</v>
      </c>
      <c r="J129" s="131">
        <f t="shared" si="26"/>
        <v>0</v>
      </c>
    </row>
    <row r="130" spans="1:10" s="29" customFormat="1" ht="15.75" thickBot="1" x14ac:dyDescent="0.3">
      <c r="A130" s="31"/>
      <c r="B130" s="10" t="s">
        <v>36</v>
      </c>
      <c r="C130" s="60"/>
      <c r="D130" s="60"/>
      <c r="E130" s="61"/>
      <c r="F130" s="62"/>
      <c r="G130" s="63"/>
      <c r="H130" s="63"/>
      <c r="I130" s="101">
        <f>SUM(I20:I129)</f>
        <v>0</v>
      </c>
      <c r="J130" s="130">
        <f>SUM(J20:J129)</f>
        <v>0</v>
      </c>
    </row>
    <row r="131" spans="1:10" x14ac:dyDescent="0.25">
      <c r="A131" s="14"/>
    </row>
    <row r="132" spans="1:10" ht="45.75" customHeight="1" x14ac:dyDescent="0.25">
      <c r="B132" s="148" t="s">
        <v>304</v>
      </c>
      <c r="C132" s="149"/>
      <c r="D132" s="149"/>
      <c r="E132" s="149"/>
      <c r="F132" s="149"/>
      <c r="G132" s="149"/>
      <c r="H132" s="149"/>
      <c r="I132" s="149"/>
    </row>
    <row r="133" spans="1:10" x14ac:dyDescent="0.25">
      <c r="B133" s="144" t="s">
        <v>305</v>
      </c>
      <c r="C133" s="144"/>
      <c r="D133" s="144"/>
      <c r="E133" s="144"/>
      <c r="F133" s="144"/>
      <c r="G133" s="144"/>
      <c r="H133" s="144"/>
      <c r="I133" s="144"/>
    </row>
    <row r="134" spans="1:10" ht="26.25" customHeight="1" x14ac:dyDescent="0.25">
      <c r="B134" s="138" t="s">
        <v>306</v>
      </c>
      <c r="C134" s="145"/>
      <c r="D134" s="145"/>
      <c r="E134" s="145"/>
      <c r="F134" s="145"/>
      <c r="G134" s="145"/>
      <c r="H134" s="145"/>
      <c r="I134" s="145"/>
    </row>
    <row r="135" spans="1:10" ht="28.5" customHeight="1" x14ac:dyDescent="0.25">
      <c r="B135" s="138" t="s">
        <v>307</v>
      </c>
      <c r="C135" s="138"/>
      <c r="D135" s="138"/>
      <c r="E135" s="138"/>
      <c r="F135" s="138"/>
      <c r="G135" s="138"/>
      <c r="H135" s="138"/>
      <c r="I135" s="138"/>
    </row>
    <row r="136" spans="1:10" ht="29.25" customHeight="1" x14ac:dyDescent="0.25">
      <c r="B136" s="138" t="s">
        <v>308</v>
      </c>
      <c r="C136" s="138"/>
      <c r="D136" s="138"/>
      <c r="E136" s="137"/>
      <c r="F136" s="137"/>
      <c r="G136" s="137"/>
      <c r="H136" s="137"/>
      <c r="I136" s="137"/>
    </row>
    <row r="137" spans="1:10" ht="88.5" customHeight="1" x14ac:dyDescent="0.25">
      <c r="B137" s="122"/>
      <c r="C137" s="122"/>
      <c r="D137" s="139" t="s">
        <v>309</v>
      </c>
      <c r="E137" s="139"/>
      <c r="F137" s="139"/>
      <c r="G137" s="139"/>
      <c r="H137" s="139"/>
      <c r="I137" s="139"/>
    </row>
  </sheetData>
  <sheetProtection algorithmName="SHA-512" hashValue="uT733COFMSq5n4KT+pt/ZP5rppjybIkeGVKnoytkIXXl8GagvjqXP6ef2tIcC+gKmIcGqwDYt4oDwhM5XyNOPQ==" saltValue="GLKY6izG6Ur6bH+slaWOig==" spinCount="100000" sheet="1" formatCells="0" formatColumns="0" formatRows="0" insertColumns="0" insertRows="0" insertHyperlinks="0" deleteColumns="0" deleteRows="0" sort="0" autoFilter="0" pivotTables="0"/>
  <mergeCells count="24">
    <mergeCell ref="G15:G18"/>
    <mergeCell ref="H15:H18"/>
    <mergeCell ref="I15:I18"/>
    <mergeCell ref="A15:A18"/>
    <mergeCell ref="B15:B18"/>
    <mergeCell ref="C15:C18"/>
    <mergeCell ref="D15:D18"/>
    <mergeCell ref="E15:E18"/>
    <mergeCell ref="D137:I137"/>
    <mergeCell ref="F2:J2"/>
    <mergeCell ref="F3:J3"/>
    <mergeCell ref="B10:J10"/>
    <mergeCell ref="B11:J11"/>
    <mergeCell ref="B12:J12"/>
    <mergeCell ref="B132:I132"/>
    <mergeCell ref="B133:I133"/>
    <mergeCell ref="B134:I134"/>
    <mergeCell ref="B135:I135"/>
    <mergeCell ref="B136:D136"/>
    <mergeCell ref="B7:J7"/>
    <mergeCell ref="B8:J8"/>
    <mergeCell ref="B4:J4"/>
    <mergeCell ref="J15:J18"/>
    <mergeCell ref="F15:F18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0"/>
  <sheetViews>
    <sheetView topLeftCell="A19" workbookViewId="0">
      <selection activeCell="B37" sqref="B37:I39"/>
    </sheetView>
  </sheetViews>
  <sheetFormatPr defaultColWidth="8.7109375" defaultRowHeight="15" x14ac:dyDescent="0.25"/>
  <cols>
    <col min="1" max="1" width="3.42578125" style="7" customWidth="1"/>
    <col min="2" max="2" width="27.42578125" style="7" customWidth="1"/>
    <col min="3" max="3" width="5.28515625" style="7" customWidth="1"/>
    <col min="4" max="4" width="7" customWidth="1"/>
    <col min="5" max="5" width="8.42578125" customWidth="1"/>
    <col min="6" max="6" width="8.140625" customWidth="1"/>
    <col min="7" max="7" width="10.85546875" customWidth="1"/>
    <col min="8" max="8" width="15" customWidth="1"/>
    <col min="9" max="9" width="12.28515625" customWidth="1"/>
    <col min="10" max="10" width="14.42578125" customWidth="1"/>
  </cols>
  <sheetData>
    <row r="1" spans="1:10" x14ac:dyDescent="0.25">
      <c r="A1"/>
      <c r="B1"/>
      <c r="C1"/>
      <c r="D1" s="147" t="s">
        <v>299</v>
      </c>
      <c r="E1" s="147"/>
      <c r="F1" s="147"/>
      <c r="G1" s="147"/>
      <c r="H1" s="147"/>
      <c r="I1" s="147"/>
      <c r="J1" s="147"/>
    </row>
    <row r="2" spans="1:10" x14ac:dyDescent="0.25">
      <c r="A2" s="29"/>
      <c r="B2" t="s">
        <v>295</v>
      </c>
      <c r="C2" s="8"/>
      <c r="D2" s="147" t="s">
        <v>300</v>
      </c>
      <c r="E2" s="147"/>
      <c r="F2" s="147"/>
      <c r="G2" s="147"/>
      <c r="H2" s="147"/>
      <c r="I2" s="147"/>
      <c r="J2" s="147"/>
    </row>
    <row r="3" spans="1:10" x14ac:dyDescent="0.25">
      <c r="A3" s="35"/>
      <c r="B3"/>
      <c r="C3" s="8"/>
      <c r="D3" s="7"/>
    </row>
    <row r="4" spans="1:10" x14ac:dyDescent="0.25">
      <c r="A4" s="35"/>
      <c r="B4" s="34"/>
      <c r="D4" s="7"/>
    </row>
    <row r="5" spans="1:10" x14ac:dyDescent="0.25">
      <c r="A5" s="35"/>
      <c r="B5" s="150" t="s">
        <v>144</v>
      </c>
      <c r="C5" s="150"/>
      <c r="D5" s="150"/>
      <c r="E5" s="150"/>
      <c r="F5" s="150"/>
      <c r="G5" s="150"/>
      <c r="H5" s="150"/>
      <c r="I5" s="150"/>
      <c r="J5" s="150"/>
    </row>
    <row r="6" spans="1:10" x14ac:dyDescent="0.25">
      <c r="A6" s="35"/>
      <c r="B6" s="150" t="s">
        <v>145</v>
      </c>
      <c r="C6" s="150"/>
      <c r="D6" s="150"/>
      <c r="E6" s="150"/>
      <c r="F6" s="150"/>
      <c r="G6" s="150"/>
      <c r="H6" s="150"/>
      <c r="I6" s="150"/>
      <c r="J6" s="150"/>
    </row>
    <row r="7" spans="1:10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</row>
    <row r="8" spans="1:10" ht="30" customHeight="1" x14ac:dyDescent="0.25">
      <c r="A8" s="35"/>
      <c r="B8" s="142" t="s">
        <v>301</v>
      </c>
      <c r="C8" s="142"/>
      <c r="D8" s="142"/>
      <c r="E8" s="142"/>
      <c r="F8" s="142"/>
      <c r="G8" s="142"/>
      <c r="H8" s="142"/>
      <c r="I8" s="142"/>
      <c r="J8" s="142"/>
    </row>
    <row r="9" spans="1:10" ht="30" customHeight="1" x14ac:dyDescent="0.25">
      <c r="A9" s="35"/>
      <c r="B9" s="143" t="s">
        <v>302</v>
      </c>
      <c r="C9" s="143"/>
      <c r="D9" s="143"/>
      <c r="E9" s="143"/>
      <c r="F9" s="143"/>
      <c r="G9" s="143"/>
      <c r="H9" s="143"/>
      <c r="I9" s="143"/>
      <c r="J9" s="143"/>
    </row>
    <row r="10" spans="1:10" x14ac:dyDescent="0.25">
      <c r="A10" s="35"/>
      <c r="B10" s="146" t="s">
        <v>303</v>
      </c>
      <c r="C10" s="146"/>
      <c r="D10" s="146"/>
      <c r="E10" s="146"/>
      <c r="F10" s="146"/>
      <c r="G10" s="146"/>
      <c r="H10" s="146"/>
      <c r="I10" s="146"/>
      <c r="J10" s="146"/>
    </row>
    <row r="11" spans="1:10" ht="15.75" thickBot="1" x14ac:dyDescent="0.3">
      <c r="A11" s="35"/>
      <c r="B11" s="35"/>
      <c r="C11" s="35"/>
      <c r="D11" s="35"/>
      <c r="E11" s="35"/>
      <c r="F11" s="35"/>
      <c r="G11" s="35"/>
      <c r="H11" s="35"/>
      <c r="I11" s="35"/>
    </row>
    <row r="12" spans="1:10" ht="15" customHeight="1" x14ac:dyDescent="0.25">
      <c r="A12" s="169" t="s">
        <v>0</v>
      </c>
      <c r="B12" s="172" t="s">
        <v>1</v>
      </c>
      <c r="C12" s="172" t="s">
        <v>2</v>
      </c>
      <c r="D12" s="172" t="s">
        <v>3</v>
      </c>
      <c r="E12" s="160" t="s">
        <v>4</v>
      </c>
      <c r="F12" s="140" t="s">
        <v>155</v>
      </c>
      <c r="G12" s="140" t="s">
        <v>134</v>
      </c>
      <c r="H12" s="163" t="s">
        <v>149</v>
      </c>
      <c r="I12" s="155" t="s">
        <v>135</v>
      </c>
      <c r="J12" s="161" t="s">
        <v>310</v>
      </c>
    </row>
    <row r="13" spans="1:10" x14ac:dyDescent="0.25">
      <c r="A13" s="170"/>
      <c r="B13" s="173"/>
      <c r="C13" s="173"/>
      <c r="D13" s="173"/>
      <c r="E13" s="161"/>
      <c r="F13" s="141"/>
      <c r="G13" s="141"/>
      <c r="H13" s="164"/>
      <c r="I13" s="156"/>
      <c r="J13" s="161"/>
    </row>
    <row r="14" spans="1:10" x14ac:dyDescent="0.25">
      <c r="A14" s="170"/>
      <c r="B14" s="173"/>
      <c r="C14" s="173"/>
      <c r="D14" s="173"/>
      <c r="E14" s="161"/>
      <c r="F14" s="141"/>
      <c r="G14" s="141"/>
      <c r="H14" s="164"/>
      <c r="I14" s="156"/>
      <c r="J14" s="161"/>
    </row>
    <row r="15" spans="1:10" ht="15.75" thickBot="1" x14ac:dyDescent="0.3">
      <c r="A15" s="171"/>
      <c r="B15" s="174"/>
      <c r="C15" s="174"/>
      <c r="D15" s="174"/>
      <c r="E15" s="162"/>
      <c r="F15" s="184"/>
      <c r="G15" s="184"/>
      <c r="H15" s="165"/>
      <c r="I15" s="157"/>
      <c r="J15" s="162"/>
    </row>
    <row r="16" spans="1:10" ht="15.75" thickBot="1" x14ac:dyDescent="0.3">
      <c r="A16" s="31">
        <v>1</v>
      </c>
      <c r="B16" s="13">
        <v>2</v>
      </c>
      <c r="C16" s="13">
        <v>3</v>
      </c>
      <c r="D16" s="13">
        <v>4</v>
      </c>
      <c r="E16" s="13">
        <v>5</v>
      </c>
      <c r="F16" s="13">
        <v>6</v>
      </c>
      <c r="G16" s="13">
        <v>7</v>
      </c>
      <c r="H16" s="13">
        <v>8</v>
      </c>
      <c r="I16" s="32">
        <v>9</v>
      </c>
      <c r="J16" s="33">
        <v>10</v>
      </c>
    </row>
    <row r="17" spans="1:10" ht="19.5" customHeight="1" x14ac:dyDescent="0.25">
      <c r="A17" s="22">
        <v>1</v>
      </c>
      <c r="B17" s="26" t="s">
        <v>53</v>
      </c>
      <c r="C17" s="24" t="s">
        <v>22</v>
      </c>
      <c r="D17" s="25">
        <v>2220</v>
      </c>
      <c r="E17" s="47"/>
      <c r="F17" s="2">
        <v>0.05</v>
      </c>
      <c r="G17" s="16">
        <f>ROUND(ROUNDDOWN(E17*F17,3),2)</f>
        <v>0</v>
      </c>
      <c r="H17" s="17">
        <f>ROUND(ROUNDDOWN(E17+G17,3),2)</f>
        <v>0</v>
      </c>
      <c r="I17" s="105">
        <f t="shared" ref="I17:I32" si="0">ROUND(ROUNDDOWN(E17*D17,3),2)</f>
        <v>0</v>
      </c>
      <c r="J17" s="124">
        <f t="shared" ref="J17:J32" si="1">ROUND(ROUNDDOWN(H17*D17,3),2)</f>
        <v>0</v>
      </c>
    </row>
    <row r="18" spans="1:10" ht="19.5" customHeight="1" x14ac:dyDescent="0.25">
      <c r="A18" s="18">
        <v>2</v>
      </c>
      <c r="B18" s="19" t="s">
        <v>52</v>
      </c>
      <c r="C18" s="20" t="s">
        <v>22</v>
      </c>
      <c r="D18" s="21">
        <v>3145</v>
      </c>
      <c r="E18" s="1"/>
      <c r="F18" s="2">
        <v>0.05</v>
      </c>
      <c r="G18" s="16">
        <f t="shared" ref="G18:G32" si="2">ROUND(ROUNDDOWN(E18*F18,3),2)</f>
        <v>0</v>
      </c>
      <c r="H18" s="17">
        <f t="shared" ref="H18:H32" si="3">ROUND(ROUNDDOWN(E18+G18,3),2)</f>
        <v>0</v>
      </c>
      <c r="I18" s="105">
        <f t="shared" si="0"/>
        <v>0</v>
      </c>
      <c r="J18" s="123">
        <f t="shared" si="1"/>
        <v>0</v>
      </c>
    </row>
    <row r="19" spans="1:10" ht="19.5" customHeight="1" x14ac:dyDescent="0.25">
      <c r="A19" s="18">
        <v>3</v>
      </c>
      <c r="B19" s="19" t="s">
        <v>83</v>
      </c>
      <c r="C19" s="20" t="s">
        <v>22</v>
      </c>
      <c r="D19" s="21">
        <v>925</v>
      </c>
      <c r="E19" s="3"/>
      <c r="F19" s="2">
        <v>0.05</v>
      </c>
      <c r="G19" s="16">
        <f t="shared" si="2"/>
        <v>0</v>
      </c>
      <c r="H19" s="17">
        <f t="shared" si="3"/>
        <v>0</v>
      </c>
      <c r="I19" s="105">
        <f t="shared" si="0"/>
        <v>0</v>
      </c>
      <c r="J19" s="123">
        <f t="shared" si="1"/>
        <v>0</v>
      </c>
    </row>
    <row r="20" spans="1:10" ht="20.100000000000001" customHeight="1" x14ac:dyDescent="0.25">
      <c r="A20" s="18">
        <v>4</v>
      </c>
      <c r="B20" s="19" t="s">
        <v>54</v>
      </c>
      <c r="C20" s="20" t="s">
        <v>22</v>
      </c>
      <c r="D20" s="21">
        <v>49</v>
      </c>
      <c r="E20" s="3"/>
      <c r="F20" s="2">
        <v>0.05</v>
      </c>
      <c r="G20" s="16">
        <f t="shared" si="2"/>
        <v>0</v>
      </c>
      <c r="H20" s="17">
        <f t="shared" si="3"/>
        <v>0</v>
      </c>
      <c r="I20" s="105">
        <f t="shared" si="0"/>
        <v>0</v>
      </c>
      <c r="J20" s="123">
        <f t="shared" si="1"/>
        <v>0</v>
      </c>
    </row>
    <row r="21" spans="1:10" ht="19.5" customHeight="1" x14ac:dyDescent="0.25">
      <c r="A21" s="18">
        <v>5</v>
      </c>
      <c r="B21" s="19" t="s">
        <v>55</v>
      </c>
      <c r="C21" s="20" t="s">
        <v>9</v>
      </c>
      <c r="D21" s="21">
        <v>50</v>
      </c>
      <c r="E21" s="3"/>
      <c r="F21" s="2">
        <v>0.05</v>
      </c>
      <c r="G21" s="16">
        <f t="shared" si="2"/>
        <v>0</v>
      </c>
      <c r="H21" s="17">
        <f t="shared" si="3"/>
        <v>0</v>
      </c>
      <c r="I21" s="105">
        <f t="shared" si="0"/>
        <v>0</v>
      </c>
      <c r="J21" s="123">
        <f t="shared" si="1"/>
        <v>0</v>
      </c>
    </row>
    <row r="22" spans="1:10" ht="19.5" customHeight="1" x14ac:dyDescent="0.25">
      <c r="A22" s="18">
        <v>6</v>
      </c>
      <c r="B22" s="19" t="s">
        <v>84</v>
      </c>
      <c r="C22" s="20" t="s">
        <v>9</v>
      </c>
      <c r="D22" s="21">
        <v>40</v>
      </c>
      <c r="E22" s="3"/>
      <c r="F22" s="2">
        <v>0.05</v>
      </c>
      <c r="G22" s="16">
        <f t="shared" si="2"/>
        <v>0</v>
      </c>
      <c r="H22" s="17">
        <f t="shared" si="3"/>
        <v>0</v>
      </c>
      <c r="I22" s="105">
        <f t="shared" si="0"/>
        <v>0</v>
      </c>
      <c r="J22" s="123">
        <f t="shared" si="1"/>
        <v>0</v>
      </c>
    </row>
    <row r="23" spans="1:10" ht="19.5" customHeight="1" x14ac:dyDescent="0.25">
      <c r="A23" s="18">
        <v>7</v>
      </c>
      <c r="B23" s="19" t="s">
        <v>129</v>
      </c>
      <c r="C23" s="20" t="s">
        <v>9</v>
      </c>
      <c r="D23" s="21">
        <v>7</v>
      </c>
      <c r="E23" s="3"/>
      <c r="F23" s="2">
        <v>0.05</v>
      </c>
      <c r="G23" s="16">
        <f t="shared" si="2"/>
        <v>0</v>
      </c>
      <c r="H23" s="17">
        <f t="shared" si="3"/>
        <v>0</v>
      </c>
      <c r="I23" s="105">
        <f t="shared" si="0"/>
        <v>0</v>
      </c>
      <c r="J23" s="123">
        <f t="shared" si="1"/>
        <v>0</v>
      </c>
    </row>
    <row r="24" spans="1:10" ht="27.75" customHeight="1" x14ac:dyDescent="0.25">
      <c r="A24" s="18">
        <v>8</v>
      </c>
      <c r="B24" s="19" t="s">
        <v>223</v>
      </c>
      <c r="C24" s="20" t="s">
        <v>22</v>
      </c>
      <c r="D24" s="21">
        <v>198</v>
      </c>
      <c r="E24" s="3"/>
      <c r="F24" s="2">
        <v>0.05</v>
      </c>
      <c r="G24" s="16">
        <f t="shared" si="2"/>
        <v>0</v>
      </c>
      <c r="H24" s="17">
        <f t="shared" si="3"/>
        <v>0</v>
      </c>
      <c r="I24" s="105">
        <f t="shared" si="0"/>
        <v>0</v>
      </c>
      <c r="J24" s="123">
        <f t="shared" si="1"/>
        <v>0</v>
      </c>
    </row>
    <row r="25" spans="1:10" ht="19.5" customHeight="1" x14ac:dyDescent="0.25">
      <c r="A25" s="18">
        <v>9</v>
      </c>
      <c r="B25" s="19" t="s">
        <v>222</v>
      </c>
      <c r="C25" s="20" t="s">
        <v>9</v>
      </c>
      <c r="D25" s="21">
        <v>3</v>
      </c>
      <c r="E25" s="3"/>
      <c r="F25" s="2">
        <v>0.05</v>
      </c>
      <c r="G25" s="16">
        <f t="shared" ref="G25:G26" si="4">ROUND(ROUNDDOWN(E25*F25,3),2)</f>
        <v>0</v>
      </c>
      <c r="H25" s="17">
        <f t="shared" ref="H25:H26" si="5">ROUND(ROUNDDOWN(E25+G25,3),2)</f>
        <v>0</v>
      </c>
      <c r="I25" s="105">
        <f t="shared" si="0"/>
        <v>0</v>
      </c>
      <c r="J25" s="123">
        <f t="shared" si="1"/>
        <v>0</v>
      </c>
    </row>
    <row r="26" spans="1:10" ht="19.5" customHeight="1" x14ac:dyDescent="0.25">
      <c r="A26" s="18">
        <v>10</v>
      </c>
      <c r="B26" s="19" t="s">
        <v>273</v>
      </c>
      <c r="C26" s="20" t="s">
        <v>22</v>
      </c>
      <c r="D26" s="21">
        <v>88</v>
      </c>
      <c r="E26" s="3"/>
      <c r="F26" s="4">
        <v>0.05</v>
      </c>
      <c r="G26" s="16">
        <f t="shared" si="4"/>
        <v>0</v>
      </c>
      <c r="H26" s="17">
        <f t="shared" si="5"/>
        <v>0</v>
      </c>
      <c r="I26" s="105">
        <f t="shared" si="0"/>
        <v>0</v>
      </c>
      <c r="J26" s="123">
        <f t="shared" si="1"/>
        <v>0</v>
      </c>
    </row>
    <row r="27" spans="1:10" ht="20.100000000000001" customHeight="1" x14ac:dyDescent="0.25">
      <c r="A27" s="27">
        <v>11</v>
      </c>
      <c r="B27" s="19" t="s">
        <v>56</v>
      </c>
      <c r="C27" s="28" t="s">
        <v>9</v>
      </c>
      <c r="D27" s="21">
        <v>30</v>
      </c>
      <c r="E27" s="3"/>
      <c r="F27" s="2">
        <v>0.05</v>
      </c>
      <c r="G27" s="16">
        <f t="shared" si="2"/>
        <v>0</v>
      </c>
      <c r="H27" s="17">
        <f t="shared" si="3"/>
        <v>0</v>
      </c>
      <c r="I27" s="105">
        <f t="shared" si="0"/>
        <v>0</v>
      </c>
      <c r="J27" s="123">
        <f t="shared" si="1"/>
        <v>0</v>
      </c>
    </row>
    <row r="28" spans="1:10" ht="20.100000000000001" customHeight="1" x14ac:dyDescent="0.25">
      <c r="A28" s="18">
        <v>12</v>
      </c>
      <c r="B28" s="19" t="s">
        <v>57</v>
      </c>
      <c r="C28" s="20" t="s">
        <v>9</v>
      </c>
      <c r="D28" s="21">
        <v>10</v>
      </c>
      <c r="E28" s="3"/>
      <c r="F28" s="2">
        <v>0.05</v>
      </c>
      <c r="G28" s="16">
        <f t="shared" si="2"/>
        <v>0</v>
      </c>
      <c r="H28" s="17">
        <f t="shared" si="3"/>
        <v>0</v>
      </c>
      <c r="I28" s="105">
        <f t="shared" si="0"/>
        <v>0</v>
      </c>
      <c r="J28" s="123">
        <f t="shared" si="1"/>
        <v>0</v>
      </c>
    </row>
    <row r="29" spans="1:10" ht="20.100000000000001" customHeight="1" x14ac:dyDescent="0.25">
      <c r="A29" s="18">
        <v>13</v>
      </c>
      <c r="B29" s="19" t="s">
        <v>58</v>
      </c>
      <c r="C29" s="20" t="s">
        <v>9</v>
      </c>
      <c r="D29" s="21">
        <v>60</v>
      </c>
      <c r="E29" s="3"/>
      <c r="F29" s="2">
        <v>0.05</v>
      </c>
      <c r="G29" s="16">
        <f t="shared" si="2"/>
        <v>0</v>
      </c>
      <c r="H29" s="17">
        <f t="shared" si="3"/>
        <v>0</v>
      </c>
      <c r="I29" s="105">
        <f t="shared" si="0"/>
        <v>0</v>
      </c>
      <c r="J29" s="123">
        <f t="shared" si="1"/>
        <v>0</v>
      </c>
    </row>
    <row r="30" spans="1:10" ht="20.100000000000001" customHeight="1" x14ac:dyDescent="0.25">
      <c r="A30" s="18">
        <v>14</v>
      </c>
      <c r="B30" s="19" t="s">
        <v>221</v>
      </c>
      <c r="C30" s="20" t="s">
        <v>9</v>
      </c>
      <c r="D30" s="21">
        <v>5</v>
      </c>
      <c r="E30" s="3"/>
      <c r="F30" s="2">
        <v>0.05</v>
      </c>
      <c r="G30" s="16">
        <f t="shared" ref="G30" si="6">ROUND(ROUNDDOWN(E30*F30,3),2)</f>
        <v>0</v>
      </c>
      <c r="H30" s="17">
        <f t="shared" ref="H30" si="7">ROUND(ROUNDDOWN(E30+G30,3),2)</f>
        <v>0</v>
      </c>
      <c r="I30" s="105">
        <f t="shared" si="0"/>
        <v>0</v>
      </c>
      <c r="J30" s="123">
        <f t="shared" si="1"/>
        <v>0</v>
      </c>
    </row>
    <row r="31" spans="1:10" ht="20.100000000000001" customHeight="1" x14ac:dyDescent="0.25">
      <c r="A31" s="18">
        <v>15</v>
      </c>
      <c r="B31" s="19" t="s">
        <v>220</v>
      </c>
      <c r="C31" s="20" t="s">
        <v>9</v>
      </c>
      <c r="D31" s="21">
        <v>2</v>
      </c>
      <c r="E31" s="3"/>
      <c r="F31" s="2">
        <v>0.05</v>
      </c>
      <c r="G31" s="16">
        <f t="shared" ref="G31" si="8">ROUND(ROUNDDOWN(E31*F31,3),2)</f>
        <v>0</v>
      </c>
      <c r="H31" s="17">
        <f t="shared" ref="H31" si="9">ROUND(ROUNDDOWN(E31+G31,3),2)</f>
        <v>0</v>
      </c>
      <c r="I31" s="105">
        <f t="shared" si="0"/>
        <v>0</v>
      </c>
      <c r="J31" s="123">
        <f t="shared" si="1"/>
        <v>0</v>
      </c>
    </row>
    <row r="32" spans="1:10" ht="20.100000000000001" customHeight="1" thickBot="1" x14ac:dyDescent="0.3">
      <c r="A32" s="45">
        <v>16</v>
      </c>
      <c r="B32" s="66" t="s">
        <v>59</v>
      </c>
      <c r="C32" s="89" t="s">
        <v>9</v>
      </c>
      <c r="D32" s="46">
        <v>9</v>
      </c>
      <c r="E32" s="56"/>
      <c r="F32" s="2">
        <v>0.05</v>
      </c>
      <c r="G32" s="90">
        <f t="shared" si="2"/>
        <v>0</v>
      </c>
      <c r="H32" s="91">
        <f t="shared" si="3"/>
        <v>0</v>
      </c>
      <c r="I32" s="106">
        <f t="shared" si="0"/>
        <v>0</v>
      </c>
      <c r="J32" s="123">
        <f t="shared" si="1"/>
        <v>0</v>
      </c>
    </row>
    <row r="33" spans="1:10" ht="20.100000000000001" customHeight="1" thickBot="1" x14ac:dyDescent="0.3">
      <c r="A33" s="9"/>
      <c r="B33" s="11" t="s">
        <v>36</v>
      </c>
      <c r="C33" s="11"/>
      <c r="D33" s="11"/>
      <c r="E33" s="50"/>
      <c r="F33" s="92"/>
      <c r="G33" s="50"/>
      <c r="H33" s="12"/>
      <c r="I33" s="125">
        <f>SUM(I17:I32)</f>
        <v>0</v>
      </c>
      <c r="J33" s="114">
        <f>SUM(J17:J32)</f>
        <v>0</v>
      </c>
    </row>
    <row r="34" spans="1:10" ht="20.100000000000001" customHeight="1" x14ac:dyDescent="0.25">
      <c r="A34" s="83"/>
      <c r="B34" s="83"/>
      <c r="C34" s="83"/>
      <c r="D34" s="83"/>
      <c r="E34" s="85"/>
      <c r="F34" s="86"/>
      <c r="G34" s="85"/>
      <c r="H34" s="87"/>
      <c r="I34" s="88"/>
    </row>
    <row r="35" spans="1:10" ht="45.75" customHeight="1" x14ac:dyDescent="0.25">
      <c r="B35" s="148" t="s">
        <v>304</v>
      </c>
      <c r="C35" s="149"/>
      <c r="D35" s="149"/>
      <c r="E35" s="149"/>
      <c r="F35" s="149"/>
      <c r="G35" s="149"/>
      <c r="H35" s="149"/>
      <c r="I35" s="149"/>
    </row>
    <row r="36" spans="1:10" x14ac:dyDescent="0.25">
      <c r="B36" s="144" t="s">
        <v>305</v>
      </c>
      <c r="C36" s="144"/>
      <c r="D36" s="144"/>
      <c r="E36" s="144"/>
      <c r="F36" s="144"/>
      <c r="G36" s="144"/>
      <c r="H36" s="144"/>
      <c r="I36" s="144"/>
    </row>
    <row r="37" spans="1:10" ht="28.5" customHeight="1" x14ac:dyDescent="0.25">
      <c r="B37" s="138" t="s">
        <v>306</v>
      </c>
      <c r="C37" s="145"/>
      <c r="D37" s="145"/>
      <c r="E37" s="145"/>
      <c r="F37" s="145"/>
      <c r="G37" s="145"/>
      <c r="H37" s="145"/>
      <c r="I37" s="145"/>
    </row>
    <row r="38" spans="1:10" ht="27" customHeight="1" x14ac:dyDescent="0.25">
      <c r="B38" s="138" t="s">
        <v>307</v>
      </c>
      <c r="C38" s="138"/>
      <c r="D38" s="138"/>
      <c r="E38" s="138"/>
      <c r="F38" s="138"/>
      <c r="G38" s="138"/>
      <c r="H38" s="138"/>
      <c r="I38" s="138"/>
    </row>
    <row r="39" spans="1:10" ht="37.5" customHeight="1" x14ac:dyDescent="0.25">
      <c r="B39" s="138" t="s">
        <v>308</v>
      </c>
      <c r="C39" s="138"/>
      <c r="D39" s="138"/>
      <c r="E39" s="137"/>
      <c r="F39" s="137"/>
      <c r="G39" s="137"/>
      <c r="H39" s="137"/>
      <c r="I39" s="137"/>
    </row>
    <row r="40" spans="1:10" ht="132" customHeight="1" x14ac:dyDescent="0.25">
      <c r="B40" s="122"/>
      <c r="C40" s="122"/>
      <c r="D40" s="139" t="s">
        <v>309</v>
      </c>
      <c r="E40" s="139"/>
      <c r="F40" s="139"/>
      <c r="G40" s="139"/>
      <c r="H40" s="139"/>
      <c r="I40" s="139"/>
    </row>
  </sheetData>
  <sheetProtection algorithmName="SHA-512" hashValue="jyqKiuyE6yXTJ0UxtdULd4c9KnbRpxE0vIASomFrNlEQJ47yN0oMDOzXdIhFekXo/50QjUfwn11GhtZ1HiJ+pA==" saltValue="E+540bxYIE/xO0qN6VMn7Q==" spinCount="100000" sheet="1" formatCells="0" formatColumns="0" formatRows="0" insertColumns="0" insertRows="0" insertHyperlinks="0" deleteColumns="0" deleteRows="0" sort="0" autoFilter="0" pivotTables="0"/>
  <mergeCells count="23">
    <mergeCell ref="J12:J15"/>
    <mergeCell ref="A12:A15"/>
    <mergeCell ref="B12:B15"/>
    <mergeCell ref="C12:C15"/>
    <mergeCell ref="D12:D15"/>
    <mergeCell ref="G12:G15"/>
    <mergeCell ref="H12:H15"/>
    <mergeCell ref="I12:I15"/>
    <mergeCell ref="E12:E15"/>
    <mergeCell ref="F12:F15"/>
    <mergeCell ref="B8:J8"/>
    <mergeCell ref="B9:J9"/>
    <mergeCell ref="B10:J10"/>
    <mergeCell ref="D1:J1"/>
    <mergeCell ref="D2:J2"/>
    <mergeCell ref="B5:J5"/>
    <mergeCell ref="B6:J6"/>
    <mergeCell ref="D40:I40"/>
    <mergeCell ref="B35:I35"/>
    <mergeCell ref="B36:I36"/>
    <mergeCell ref="B37:I37"/>
    <mergeCell ref="B38:I38"/>
    <mergeCell ref="B39:D3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J53"/>
  <sheetViews>
    <sheetView topLeftCell="A40" workbookViewId="0">
      <selection activeCell="B50" sqref="B50:I52"/>
    </sheetView>
  </sheetViews>
  <sheetFormatPr defaultRowHeight="15" x14ac:dyDescent="0.25"/>
  <cols>
    <col min="1" max="1" width="4.42578125" customWidth="1"/>
    <col min="2" max="2" width="28.5703125" customWidth="1"/>
    <col min="3" max="3" width="6.42578125" customWidth="1"/>
    <col min="4" max="4" width="6.85546875" customWidth="1"/>
    <col min="7" max="7" width="10.5703125" customWidth="1"/>
    <col min="8" max="8" width="9.85546875" customWidth="1"/>
    <col min="9" max="10" width="11.5703125" customWidth="1"/>
  </cols>
  <sheetData>
    <row r="2" spans="1:10" x14ac:dyDescent="0.25">
      <c r="B2" t="s">
        <v>295</v>
      </c>
      <c r="C2" s="8"/>
      <c r="D2" s="147" t="s">
        <v>313</v>
      </c>
      <c r="E2" s="147"/>
      <c r="F2" s="147"/>
      <c r="G2" s="147"/>
      <c r="H2" s="147"/>
      <c r="I2" s="147"/>
      <c r="J2" s="147"/>
    </row>
    <row r="3" spans="1:10" x14ac:dyDescent="0.25">
      <c r="C3" s="8"/>
      <c r="D3" s="147" t="s">
        <v>300</v>
      </c>
      <c r="E3" s="147"/>
      <c r="F3" s="147"/>
      <c r="G3" s="147"/>
      <c r="H3" s="147"/>
      <c r="I3" s="147"/>
      <c r="J3" s="147"/>
    </row>
    <row r="4" spans="1:10" x14ac:dyDescent="0.25">
      <c r="B4" s="151"/>
      <c r="C4" s="151"/>
      <c r="D4" s="151"/>
      <c r="E4" s="151"/>
      <c r="F4" s="151"/>
      <c r="G4" s="151"/>
      <c r="H4" s="151"/>
      <c r="I4" s="151"/>
      <c r="J4" s="151"/>
    </row>
    <row r="5" spans="1:10" x14ac:dyDescent="0.25">
      <c r="B5" s="150" t="s">
        <v>265</v>
      </c>
      <c r="C5" s="150"/>
      <c r="D5" s="150"/>
      <c r="E5" s="150"/>
      <c r="F5" s="150"/>
      <c r="G5" s="150"/>
      <c r="H5" s="150"/>
      <c r="I5" s="150"/>
      <c r="J5" s="150"/>
    </row>
    <row r="6" spans="1:10" x14ac:dyDescent="0.25">
      <c r="B6" s="150" t="s">
        <v>197</v>
      </c>
      <c r="C6" s="150"/>
      <c r="D6" s="150"/>
      <c r="E6" s="150"/>
      <c r="F6" s="150"/>
      <c r="G6" s="150"/>
      <c r="H6" s="150"/>
      <c r="I6" s="150"/>
      <c r="J6" s="150"/>
    </row>
    <row r="7" spans="1:10" x14ac:dyDescent="0.25">
      <c r="B7" s="35"/>
      <c r="C7" s="35"/>
      <c r="D7" s="35"/>
      <c r="E7" s="35"/>
      <c r="F7" s="35"/>
      <c r="G7" s="35"/>
      <c r="H7" s="35"/>
      <c r="I7" s="35"/>
      <c r="J7" s="35"/>
    </row>
    <row r="8" spans="1:10" x14ac:dyDescent="0.25">
      <c r="B8" s="142" t="s">
        <v>301</v>
      </c>
      <c r="C8" s="142"/>
      <c r="D8" s="142"/>
      <c r="E8" s="142"/>
      <c r="F8" s="142"/>
      <c r="G8" s="142"/>
      <c r="H8" s="142"/>
      <c r="I8" s="142"/>
      <c r="J8" s="142"/>
    </row>
    <row r="9" spans="1:10" ht="34.5" customHeight="1" x14ac:dyDescent="0.25">
      <c r="B9" s="143" t="s">
        <v>302</v>
      </c>
      <c r="C9" s="143"/>
      <c r="D9" s="143"/>
      <c r="E9" s="143"/>
      <c r="F9" s="143"/>
      <c r="G9" s="143"/>
      <c r="H9" s="143"/>
      <c r="I9" s="143"/>
      <c r="J9" s="143"/>
    </row>
    <row r="10" spans="1:10" x14ac:dyDescent="0.25">
      <c r="B10" s="146" t="s">
        <v>303</v>
      </c>
      <c r="C10" s="146"/>
      <c r="D10" s="146"/>
      <c r="E10" s="146"/>
      <c r="F10" s="146"/>
      <c r="G10" s="146"/>
      <c r="H10" s="146"/>
      <c r="I10" s="146"/>
      <c r="J10" s="146"/>
    </row>
    <row r="11" spans="1:10" ht="15.75" thickBot="1" x14ac:dyDescent="0.3"/>
    <row r="12" spans="1:10" ht="15" customHeight="1" x14ac:dyDescent="0.25">
      <c r="A12" s="169" t="s">
        <v>0</v>
      </c>
      <c r="B12" s="172" t="s">
        <v>1</v>
      </c>
      <c r="C12" s="172" t="s">
        <v>2</v>
      </c>
      <c r="D12" s="172" t="s">
        <v>3</v>
      </c>
      <c r="E12" s="160" t="s">
        <v>4</v>
      </c>
      <c r="F12" s="140" t="s">
        <v>198</v>
      </c>
      <c r="G12" s="140" t="s">
        <v>134</v>
      </c>
      <c r="H12" s="163" t="s">
        <v>149</v>
      </c>
      <c r="I12" s="155" t="s">
        <v>135</v>
      </c>
      <c r="J12" s="158" t="s">
        <v>136</v>
      </c>
    </row>
    <row r="13" spans="1:10" x14ac:dyDescent="0.25">
      <c r="A13" s="170"/>
      <c r="B13" s="173"/>
      <c r="C13" s="173"/>
      <c r="D13" s="173"/>
      <c r="E13" s="161"/>
      <c r="F13" s="141"/>
      <c r="G13" s="141"/>
      <c r="H13" s="164"/>
      <c r="I13" s="156"/>
      <c r="J13" s="159"/>
    </row>
    <row r="14" spans="1:10" x14ac:dyDescent="0.25">
      <c r="A14" s="170"/>
      <c r="B14" s="173"/>
      <c r="C14" s="173"/>
      <c r="D14" s="173"/>
      <c r="E14" s="161"/>
      <c r="F14" s="141"/>
      <c r="G14" s="141"/>
      <c r="H14" s="164"/>
      <c r="I14" s="156"/>
      <c r="J14" s="159"/>
    </row>
    <row r="15" spans="1:10" ht="15.75" thickBot="1" x14ac:dyDescent="0.3">
      <c r="A15" s="171"/>
      <c r="B15" s="174"/>
      <c r="C15" s="174"/>
      <c r="D15" s="174"/>
      <c r="E15" s="162"/>
      <c r="F15" s="184"/>
      <c r="G15" s="184"/>
      <c r="H15" s="165"/>
      <c r="I15" s="157"/>
      <c r="J15" s="159"/>
    </row>
    <row r="16" spans="1:10" ht="15.75" thickBot="1" x14ac:dyDescent="0.3">
      <c r="A16" s="31">
        <v>1</v>
      </c>
      <c r="B16" s="13">
        <v>2</v>
      </c>
      <c r="C16" s="13">
        <v>3</v>
      </c>
      <c r="D16" s="13">
        <v>4</v>
      </c>
      <c r="E16" s="13">
        <v>5</v>
      </c>
      <c r="F16" s="13">
        <v>6</v>
      </c>
      <c r="G16" s="42">
        <v>7</v>
      </c>
      <c r="H16" s="31">
        <v>8</v>
      </c>
      <c r="I16" s="42">
        <v>9</v>
      </c>
      <c r="J16" s="33">
        <v>10</v>
      </c>
    </row>
    <row r="17" spans="1:10" ht="36" customHeight="1" x14ac:dyDescent="0.25">
      <c r="A17" s="22">
        <v>1</v>
      </c>
      <c r="B17" s="23" t="s">
        <v>275</v>
      </c>
      <c r="C17" s="24" t="s">
        <v>9</v>
      </c>
      <c r="D17" s="25">
        <v>15</v>
      </c>
      <c r="E17" s="16"/>
      <c r="F17" s="72">
        <v>0.05</v>
      </c>
      <c r="G17" s="16">
        <f>ROUND(ROUNDDOWN(E17*F17,3),3)</f>
        <v>0</v>
      </c>
      <c r="H17" s="17">
        <f>ROUND(ROUNDDOWN(E17+G17,3),2)</f>
        <v>0</v>
      </c>
      <c r="I17" s="105">
        <f t="shared" ref="I17:I45" si="0">ROUND(ROUNDDOWN(E17*D17,3),2)</f>
        <v>0</v>
      </c>
      <c r="J17" s="126">
        <f t="shared" ref="J17:J18" si="1">ROUND(ROUNDDOWN(H17*D17,3),2)</f>
        <v>0</v>
      </c>
    </row>
    <row r="18" spans="1:10" ht="36.75" customHeight="1" x14ac:dyDescent="0.25">
      <c r="A18" s="18">
        <v>2</v>
      </c>
      <c r="B18" s="39" t="s">
        <v>276</v>
      </c>
      <c r="C18" s="24" t="s">
        <v>9</v>
      </c>
      <c r="D18" s="21">
        <v>60</v>
      </c>
      <c r="E18" s="16"/>
      <c r="F18" s="72">
        <v>0.05</v>
      </c>
      <c r="G18" s="16">
        <f t="shared" ref="G18:G45" si="2">ROUND(ROUNDDOWN(E18*F18,3),3)</f>
        <v>0</v>
      </c>
      <c r="H18" s="17">
        <f t="shared" ref="H18:H45" si="3">ROUND(ROUNDDOWN(E18+G18,3),2)</f>
        <v>0</v>
      </c>
      <c r="I18" s="105">
        <f t="shared" si="0"/>
        <v>0</v>
      </c>
      <c r="J18" s="126">
        <f t="shared" si="1"/>
        <v>0</v>
      </c>
    </row>
    <row r="19" spans="1:10" ht="49.5" customHeight="1" x14ac:dyDescent="0.25">
      <c r="A19" s="18">
        <v>3</v>
      </c>
      <c r="B19" s="39" t="s">
        <v>277</v>
      </c>
      <c r="C19" s="24" t="s">
        <v>9</v>
      </c>
      <c r="D19" s="21">
        <v>15</v>
      </c>
      <c r="E19" s="73"/>
      <c r="F19" s="72">
        <v>0.05</v>
      </c>
      <c r="G19" s="16">
        <f t="shared" si="2"/>
        <v>0</v>
      </c>
      <c r="H19" s="17">
        <f t="shared" si="3"/>
        <v>0</v>
      </c>
      <c r="I19" s="105">
        <f t="shared" si="0"/>
        <v>0</v>
      </c>
      <c r="J19" s="126">
        <f t="shared" ref="J19:J45" si="4">ROUND(ROUNDDOWN(H19*D19,3),2)</f>
        <v>0</v>
      </c>
    </row>
    <row r="20" spans="1:10" ht="53.25" customHeight="1" x14ac:dyDescent="0.25">
      <c r="A20" s="18">
        <v>4</v>
      </c>
      <c r="B20" s="39" t="s">
        <v>271</v>
      </c>
      <c r="C20" s="24" t="s">
        <v>9</v>
      </c>
      <c r="D20" s="21">
        <v>20</v>
      </c>
      <c r="E20" s="73"/>
      <c r="F20" s="72">
        <v>0.05</v>
      </c>
      <c r="G20" s="16">
        <f t="shared" si="2"/>
        <v>0</v>
      </c>
      <c r="H20" s="17">
        <f t="shared" si="3"/>
        <v>0</v>
      </c>
      <c r="I20" s="105">
        <f t="shared" si="0"/>
        <v>0</v>
      </c>
      <c r="J20" s="126">
        <f t="shared" si="4"/>
        <v>0</v>
      </c>
    </row>
    <row r="21" spans="1:10" ht="27.75" customHeight="1" x14ac:dyDescent="0.25">
      <c r="A21" s="18">
        <v>5</v>
      </c>
      <c r="B21" s="39" t="s">
        <v>199</v>
      </c>
      <c r="C21" s="24" t="s">
        <v>9</v>
      </c>
      <c r="D21" s="21">
        <v>30</v>
      </c>
      <c r="E21" s="73"/>
      <c r="F21" s="72">
        <v>0.05</v>
      </c>
      <c r="G21" s="16">
        <f t="shared" si="2"/>
        <v>0</v>
      </c>
      <c r="H21" s="17">
        <f t="shared" si="3"/>
        <v>0</v>
      </c>
      <c r="I21" s="105">
        <f t="shared" si="0"/>
        <v>0</v>
      </c>
      <c r="J21" s="126">
        <f t="shared" si="4"/>
        <v>0</v>
      </c>
    </row>
    <row r="22" spans="1:10" ht="33.75" customHeight="1" x14ac:dyDescent="0.25">
      <c r="A22" s="18">
        <v>6</v>
      </c>
      <c r="B22" s="39" t="s">
        <v>200</v>
      </c>
      <c r="C22" s="24" t="s">
        <v>9</v>
      </c>
      <c r="D22" s="21">
        <v>75</v>
      </c>
      <c r="E22" s="73"/>
      <c r="F22" s="72">
        <v>0.05</v>
      </c>
      <c r="G22" s="16">
        <f t="shared" si="2"/>
        <v>0</v>
      </c>
      <c r="H22" s="17">
        <f t="shared" si="3"/>
        <v>0</v>
      </c>
      <c r="I22" s="105">
        <f t="shared" si="0"/>
        <v>0</v>
      </c>
      <c r="J22" s="126">
        <f t="shared" si="4"/>
        <v>0</v>
      </c>
    </row>
    <row r="23" spans="1:10" ht="32.25" customHeight="1" x14ac:dyDescent="0.25">
      <c r="A23" s="18">
        <v>7</v>
      </c>
      <c r="B23" s="39" t="s">
        <v>201</v>
      </c>
      <c r="C23" s="24" t="s">
        <v>9</v>
      </c>
      <c r="D23" s="21">
        <v>100</v>
      </c>
      <c r="E23" s="73"/>
      <c r="F23" s="72">
        <v>0.05</v>
      </c>
      <c r="G23" s="16">
        <f t="shared" si="2"/>
        <v>0</v>
      </c>
      <c r="H23" s="17">
        <f t="shared" si="3"/>
        <v>0</v>
      </c>
      <c r="I23" s="105">
        <f t="shared" si="0"/>
        <v>0</v>
      </c>
      <c r="J23" s="126">
        <f t="shared" si="4"/>
        <v>0</v>
      </c>
    </row>
    <row r="24" spans="1:10" ht="32.25" customHeight="1" x14ac:dyDescent="0.25">
      <c r="A24" s="18">
        <v>8</v>
      </c>
      <c r="B24" s="39" t="s">
        <v>202</v>
      </c>
      <c r="C24" s="24" t="s">
        <v>9</v>
      </c>
      <c r="D24" s="21">
        <v>70</v>
      </c>
      <c r="E24" s="73"/>
      <c r="F24" s="72">
        <v>0.05</v>
      </c>
      <c r="G24" s="16">
        <f t="shared" si="2"/>
        <v>0</v>
      </c>
      <c r="H24" s="17">
        <f t="shared" si="3"/>
        <v>0</v>
      </c>
      <c r="I24" s="105">
        <f t="shared" si="0"/>
        <v>0</v>
      </c>
      <c r="J24" s="126">
        <f t="shared" si="4"/>
        <v>0</v>
      </c>
    </row>
    <row r="25" spans="1:10" ht="30" customHeight="1" x14ac:dyDescent="0.25">
      <c r="A25" s="18">
        <v>9</v>
      </c>
      <c r="B25" s="39" t="s">
        <v>203</v>
      </c>
      <c r="C25" s="24" t="s">
        <v>9</v>
      </c>
      <c r="D25" s="21">
        <v>100</v>
      </c>
      <c r="E25" s="73"/>
      <c r="F25" s="72">
        <v>0.05</v>
      </c>
      <c r="G25" s="16">
        <f t="shared" si="2"/>
        <v>0</v>
      </c>
      <c r="H25" s="17">
        <f t="shared" si="3"/>
        <v>0</v>
      </c>
      <c r="I25" s="105">
        <f t="shared" si="0"/>
        <v>0</v>
      </c>
      <c r="J25" s="126">
        <f t="shared" si="4"/>
        <v>0</v>
      </c>
    </row>
    <row r="26" spans="1:10" ht="42.75" customHeight="1" x14ac:dyDescent="0.25">
      <c r="A26" s="18">
        <v>10</v>
      </c>
      <c r="B26" s="39" t="s">
        <v>204</v>
      </c>
      <c r="C26" s="24" t="s">
        <v>9</v>
      </c>
      <c r="D26" s="21">
        <v>190</v>
      </c>
      <c r="E26" s="73"/>
      <c r="F26" s="72">
        <v>0.05</v>
      </c>
      <c r="G26" s="16">
        <f t="shared" si="2"/>
        <v>0</v>
      </c>
      <c r="H26" s="17">
        <f t="shared" si="3"/>
        <v>0</v>
      </c>
      <c r="I26" s="105">
        <f t="shared" si="0"/>
        <v>0</v>
      </c>
      <c r="J26" s="126">
        <f t="shared" si="4"/>
        <v>0</v>
      </c>
    </row>
    <row r="27" spans="1:10" ht="23.25" customHeight="1" x14ac:dyDescent="0.25">
      <c r="A27" s="18">
        <v>11</v>
      </c>
      <c r="B27" s="39" t="s">
        <v>205</v>
      </c>
      <c r="C27" s="24" t="s">
        <v>9</v>
      </c>
      <c r="D27" s="21">
        <v>10</v>
      </c>
      <c r="E27" s="73"/>
      <c r="F27" s="72">
        <v>0.05</v>
      </c>
      <c r="G27" s="16">
        <f t="shared" si="2"/>
        <v>0</v>
      </c>
      <c r="H27" s="17">
        <f t="shared" si="3"/>
        <v>0</v>
      </c>
      <c r="I27" s="105">
        <f t="shared" si="0"/>
        <v>0</v>
      </c>
      <c r="J27" s="126">
        <f t="shared" si="4"/>
        <v>0</v>
      </c>
    </row>
    <row r="28" spans="1:10" ht="22.5" customHeight="1" x14ac:dyDescent="0.25">
      <c r="A28" s="18">
        <v>12</v>
      </c>
      <c r="B28" s="39" t="s">
        <v>206</v>
      </c>
      <c r="C28" s="24" t="s">
        <v>9</v>
      </c>
      <c r="D28" s="21">
        <v>200</v>
      </c>
      <c r="E28" s="73"/>
      <c r="F28" s="72">
        <v>0.05</v>
      </c>
      <c r="G28" s="16">
        <f t="shared" si="2"/>
        <v>0</v>
      </c>
      <c r="H28" s="17">
        <f t="shared" si="3"/>
        <v>0</v>
      </c>
      <c r="I28" s="105">
        <f t="shared" si="0"/>
        <v>0</v>
      </c>
      <c r="J28" s="126">
        <f t="shared" si="4"/>
        <v>0</v>
      </c>
    </row>
    <row r="29" spans="1:10" ht="30" customHeight="1" x14ac:dyDescent="0.25">
      <c r="A29" s="18">
        <v>13</v>
      </c>
      <c r="B29" s="39" t="s">
        <v>207</v>
      </c>
      <c r="C29" s="24" t="s">
        <v>9</v>
      </c>
      <c r="D29" s="21">
        <v>20</v>
      </c>
      <c r="E29" s="73"/>
      <c r="F29" s="72">
        <v>0.05</v>
      </c>
      <c r="G29" s="16">
        <f t="shared" si="2"/>
        <v>0</v>
      </c>
      <c r="H29" s="17">
        <f t="shared" si="3"/>
        <v>0</v>
      </c>
      <c r="I29" s="105">
        <f t="shared" si="0"/>
        <v>0</v>
      </c>
      <c r="J29" s="126">
        <f t="shared" si="4"/>
        <v>0</v>
      </c>
    </row>
    <row r="30" spans="1:10" ht="33.75" customHeight="1" x14ac:dyDescent="0.25">
      <c r="A30" s="18">
        <v>14</v>
      </c>
      <c r="B30" s="39" t="s">
        <v>208</v>
      </c>
      <c r="C30" s="24" t="s">
        <v>9</v>
      </c>
      <c r="D30" s="21">
        <v>30</v>
      </c>
      <c r="E30" s="73"/>
      <c r="F30" s="72">
        <v>0.05</v>
      </c>
      <c r="G30" s="16">
        <f t="shared" si="2"/>
        <v>0</v>
      </c>
      <c r="H30" s="17">
        <f t="shared" si="3"/>
        <v>0</v>
      </c>
      <c r="I30" s="105">
        <f t="shared" si="0"/>
        <v>0</v>
      </c>
      <c r="J30" s="126">
        <f t="shared" si="4"/>
        <v>0</v>
      </c>
    </row>
    <row r="31" spans="1:10" ht="36.75" customHeight="1" x14ac:dyDescent="0.25">
      <c r="A31" s="18">
        <v>15</v>
      </c>
      <c r="B31" s="39" t="s">
        <v>209</v>
      </c>
      <c r="C31" s="24" t="s">
        <v>9</v>
      </c>
      <c r="D31" s="21">
        <v>50</v>
      </c>
      <c r="E31" s="73"/>
      <c r="F31" s="72">
        <v>0.05</v>
      </c>
      <c r="G31" s="16">
        <f t="shared" si="2"/>
        <v>0</v>
      </c>
      <c r="H31" s="17">
        <f t="shared" si="3"/>
        <v>0</v>
      </c>
      <c r="I31" s="105">
        <f t="shared" si="0"/>
        <v>0</v>
      </c>
      <c r="J31" s="126">
        <f t="shared" si="4"/>
        <v>0</v>
      </c>
    </row>
    <row r="32" spans="1:10" ht="32.25" customHeight="1" x14ac:dyDescent="0.25">
      <c r="A32" s="18">
        <v>16</v>
      </c>
      <c r="B32" s="39" t="s">
        <v>278</v>
      </c>
      <c r="C32" s="24" t="s">
        <v>9</v>
      </c>
      <c r="D32" s="21">
        <v>80</v>
      </c>
      <c r="E32" s="73"/>
      <c r="F32" s="72">
        <v>0.05</v>
      </c>
      <c r="G32" s="16">
        <f t="shared" si="2"/>
        <v>0</v>
      </c>
      <c r="H32" s="17">
        <f t="shared" si="3"/>
        <v>0</v>
      </c>
      <c r="I32" s="105">
        <f t="shared" si="0"/>
        <v>0</v>
      </c>
      <c r="J32" s="126">
        <f t="shared" si="4"/>
        <v>0</v>
      </c>
    </row>
    <row r="33" spans="1:10" ht="44.25" customHeight="1" x14ac:dyDescent="0.25">
      <c r="A33" s="18">
        <v>17</v>
      </c>
      <c r="B33" s="39" t="s">
        <v>210</v>
      </c>
      <c r="C33" s="24" t="s">
        <v>9</v>
      </c>
      <c r="D33" s="21">
        <v>30</v>
      </c>
      <c r="E33" s="73"/>
      <c r="F33" s="72">
        <v>0.05</v>
      </c>
      <c r="G33" s="16">
        <f t="shared" si="2"/>
        <v>0</v>
      </c>
      <c r="H33" s="17">
        <f t="shared" si="3"/>
        <v>0</v>
      </c>
      <c r="I33" s="105">
        <f t="shared" si="0"/>
        <v>0</v>
      </c>
      <c r="J33" s="126">
        <f t="shared" si="4"/>
        <v>0</v>
      </c>
    </row>
    <row r="34" spans="1:10" ht="87" customHeight="1" x14ac:dyDescent="0.25">
      <c r="A34" s="18">
        <v>18</v>
      </c>
      <c r="B34" s="39" t="s">
        <v>211</v>
      </c>
      <c r="C34" s="24" t="s">
        <v>9</v>
      </c>
      <c r="D34" s="21">
        <v>25</v>
      </c>
      <c r="E34" s="73"/>
      <c r="F34" s="72">
        <v>0.05</v>
      </c>
      <c r="G34" s="16">
        <f t="shared" si="2"/>
        <v>0</v>
      </c>
      <c r="H34" s="17">
        <f t="shared" si="3"/>
        <v>0</v>
      </c>
      <c r="I34" s="105">
        <f t="shared" si="0"/>
        <v>0</v>
      </c>
      <c r="J34" s="126">
        <f t="shared" si="4"/>
        <v>0</v>
      </c>
    </row>
    <row r="35" spans="1:10" ht="45" x14ac:dyDescent="0.25">
      <c r="A35" s="18">
        <v>19</v>
      </c>
      <c r="B35" s="39" t="s">
        <v>279</v>
      </c>
      <c r="C35" s="24" t="s">
        <v>9</v>
      </c>
      <c r="D35" s="21">
        <v>80</v>
      </c>
      <c r="E35" s="73"/>
      <c r="F35" s="72">
        <v>0.05</v>
      </c>
      <c r="G35" s="16">
        <f t="shared" si="2"/>
        <v>0</v>
      </c>
      <c r="H35" s="17">
        <f t="shared" si="3"/>
        <v>0</v>
      </c>
      <c r="I35" s="105">
        <f t="shared" si="0"/>
        <v>0</v>
      </c>
      <c r="J35" s="126">
        <f t="shared" si="4"/>
        <v>0</v>
      </c>
    </row>
    <row r="36" spans="1:10" ht="45.75" customHeight="1" x14ac:dyDescent="0.25">
      <c r="A36" s="18">
        <v>20</v>
      </c>
      <c r="B36" s="39" t="s">
        <v>280</v>
      </c>
      <c r="C36" s="24" t="s">
        <v>9</v>
      </c>
      <c r="D36" s="21">
        <v>100</v>
      </c>
      <c r="E36" s="73"/>
      <c r="F36" s="72">
        <v>0.05</v>
      </c>
      <c r="G36" s="16">
        <f t="shared" si="2"/>
        <v>0</v>
      </c>
      <c r="H36" s="17">
        <f t="shared" si="3"/>
        <v>0</v>
      </c>
      <c r="I36" s="105">
        <f t="shared" si="0"/>
        <v>0</v>
      </c>
      <c r="J36" s="126">
        <f t="shared" si="4"/>
        <v>0</v>
      </c>
    </row>
    <row r="37" spans="1:10" ht="71.25" customHeight="1" x14ac:dyDescent="0.25">
      <c r="A37" s="18">
        <v>21</v>
      </c>
      <c r="B37" s="39" t="s">
        <v>212</v>
      </c>
      <c r="C37" s="24" t="s">
        <v>9</v>
      </c>
      <c r="D37" s="21">
        <v>20</v>
      </c>
      <c r="E37" s="73"/>
      <c r="F37" s="72">
        <v>0.05</v>
      </c>
      <c r="G37" s="16">
        <f t="shared" si="2"/>
        <v>0</v>
      </c>
      <c r="H37" s="17">
        <f t="shared" si="3"/>
        <v>0</v>
      </c>
      <c r="I37" s="105">
        <f t="shared" si="0"/>
        <v>0</v>
      </c>
      <c r="J37" s="126">
        <f t="shared" si="4"/>
        <v>0</v>
      </c>
    </row>
    <row r="38" spans="1:10" ht="67.5" customHeight="1" x14ac:dyDescent="0.25">
      <c r="A38" s="18">
        <v>22</v>
      </c>
      <c r="B38" s="39" t="s">
        <v>281</v>
      </c>
      <c r="C38" s="24" t="s">
        <v>9</v>
      </c>
      <c r="D38" s="21">
        <v>25</v>
      </c>
      <c r="E38" s="73"/>
      <c r="F38" s="72">
        <v>0.05</v>
      </c>
      <c r="G38" s="16">
        <f t="shared" si="2"/>
        <v>0</v>
      </c>
      <c r="H38" s="17">
        <f t="shared" si="3"/>
        <v>0</v>
      </c>
      <c r="I38" s="105">
        <f t="shared" si="0"/>
        <v>0</v>
      </c>
      <c r="J38" s="126">
        <f t="shared" si="4"/>
        <v>0</v>
      </c>
    </row>
    <row r="39" spans="1:10" x14ac:dyDescent="0.25">
      <c r="A39" s="18">
        <v>23</v>
      </c>
      <c r="B39" s="39" t="s">
        <v>213</v>
      </c>
      <c r="C39" s="24" t="s">
        <v>9</v>
      </c>
      <c r="D39" s="21">
        <v>255</v>
      </c>
      <c r="E39" s="73"/>
      <c r="F39" s="72">
        <v>0.05</v>
      </c>
      <c r="G39" s="16">
        <f t="shared" si="2"/>
        <v>0</v>
      </c>
      <c r="H39" s="17">
        <f t="shared" si="3"/>
        <v>0</v>
      </c>
      <c r="I39" s="105">
        <f t="shared" si="0"/>
        <v>0</v>
      </c>
      <c r="J39" s="126">
        <f t="shared" si="4"/>
        <v>0</v>
      </c>
    </row>
    <row r="40" spans="1:10" x14ac:dyDescent="0.25">
      <c r="A40" s="18">
        <v>24</v>
      </c>
      <c r="B40" s="39" t="s">
        <v>214</v>
      </c>
      <c r="C40" s="24" t="s">
        <v>9</v>
      </c>
      <c r="D40" s="21">
        <v>40</v>
      </c>
      <c r="E40" s="73"/>
      <c r="F40" s="72">
        <v>0.05</v>
      </c>
      <c r="G40" s="16">
        <f t="shared" si="2"/>
        <v>0</v>
      </c>
      <c r="H40" s="17">
        <f t="shared" si="3"/>
        <v>0</v>
      </c>
      <c r="I40" s="105">
        <f t="shared" si="0"/>
        <v>0</v>
      </c>
      <c r="J40" s="126">
        <f t="shared" si="4"/>
        <v>0</v>
      </c>
    </row>
    <row r="41" spans="1:10" ht="30" x14ac:dyDescent="0.25">
      <c r="A41" s="18">
        <v>25</v>
      </c>
      <c r="B41" s="39" t="s">
        <v>215</v>
      </c>
      <c r="C41" s="24" t="s">
        <v>9</v>
      </c>
      <c r="D41" s="21">
        <v>140</v>
      </c>
      <c r="E41" s="73"/>
      <c r="F41" s="72">
        <v>0.05</v>
      </c>
      <c r="G41" s="16">
        <f t="shared" si="2"/>
        <v>0</v>
      </c>
      <c r="H41" s="17">
        <f t="shared" si="3"/>
        <v>0</v>
      </c>
      <c r="I41" s="105">
        <f t="shared" si="0"/>
        <v>0</v>
      </c>
      <c r="J41" s="126">
        <f t="shared" si="4"/>
        <v>0</v>
      </c>
    </row>
    <row r="42" spans="1:10" ht="30" x14ac:dyDescent="0.25">
      <c r="A42" s="18">
        <v>26</v>
      </c>
      <c r="B42" s="39" t="s">
        <v>216</v>
      </c>
      <c r="C42" s="24" t="s">
        <v>9</v>
      </c>
      <c r="D42" s="21">
        <v>210</v>
      </c>
      <c r="E42" s="73"/>
      <c r="F42" s="72">
        <v>0.05</v>
      </c>
      <c r="G42" s="16">
        <f t="shared" si="2"/>
        <v>0</v>
      </c>
      <c r="H42" s="17">
        <f t="shared" si="3"/>
        <v>0</v>
      </c>
      <c r="I42" s="105">
        <f t="shared" si="0"/>
        <v>0</v>
      </c>
      <c r="J42" s="126">
        <f t="shared" si="4"/>
        <v>0</v>
      </c>
    </row>
    <row r="43" spans="1:10" ht="66.75" customHeight="1" x14ac:dyDescent="0.25">
      <c r="A43" s="18">
        <v>27</v>
      </c>
      <c r="B43" s="39" t="s">
        <v>282</v>
      </c>
      <c r="C43" s="24" t="s">
        <v>9</v>
      </c>
      <c r="D43" s="21">
        <v>100</v>
      </c>
      <c r="E43" s="73"/>
      <c r="F43" s="72">
        <v>0.05</v>
      </c>
      <c r="G43" s="16">
        <f t="shared" si="2"/>
        <v>0</v>
      </c>
      <c r="H43" s="17">
        <f t="shared" si="3"/>
        <v>0</v>
      </c>
      <c r="I43" s="105">
        <f t="shared" si="0"/>
        <v>0</v>
      </c>
      <c r="J43" s="126">
        <f t="shared" si="4"/>
        <v>0</v>
      </c>
    </row>
    <row r="44" spans="1:10" x14ac:dyDescent="0.25">
      <c r="A44" s="18">
        <v>28</v>
      </c>
      <c r="B44" s="39" t="s">
        <v>217</v>
      </c>
      <c r="C44" s="24" t="s">
        <v>9</v>
      </c>
      <c r="D44" s="21">
        <v>10</v>
      </c>
      <c r="E44" s="73"/>
      <c r="F44" s="72">
        <v>0.05</v>
      </c>
      <c r="G44" s="16">
        <f t="shared" si="2"/>
        <v>0</v>
      </c>
      <c r="H44" s="17">
        <f t="shared" si="3"/>
        <v>0</v>
      </c>
      <c r="I44" s="105">
        <f t="shared" si="0"/>
        <v>0</v>
      </c>
      <c r="J44" s="126">
        <f t="shared" si="4"/>
        <v>0</v>
      </c>
    </row>
    <row r="45" spans="1:10" ht="15.75" thickBot="1" x14ac:dyDescent="0.3">
      <c r="A45" s="45">
        <v>29</v>
      </c>
      <c r="B45" s="74" t="s">
        <v>218</v>
      </c>
      <c r="C45" s="75" t="s">
        <v>9</v>
      </c>
      <c r="D45" s="46">
        <v>30</v>
      </c>
      <c r="E45" s="93"/>
      <c r="F45" s="72">
        <v>0.05</v>
      </c>
      <c r="G45" s="90">
        <f t="shared" si="2"/>
        <v>0</v>
      </c>
      <c r="H45" s="91">
        <f t="shared" si="3"/>
        <v>0</v>
      </c>
      <c r="I45" s="106">
        <f t="shared" si="0"/>
        <v>0</v>
      </c>
      <c r="J45" s="126">
        <f t="shared" si="4"/>
        <v>0</v>
      </c>
    </row>
    <row r="46" spans="1:10" ht="15.75" thickBot="1" x14ac:dyDescent="0.3">
      <c r="A46" s="76"/>
      <c r="B46" s="77" t="s">
        <v>219</v>
      </c>
      <c r="C46" s="78"/>
      <c r="D46" s="79"/>
      <c r="E46" s="80"/>
      <c r="F46" s="12"/>
      <c r="G46" s="12"/>
      <c r="H46" s="94"/>
      <c r="I46" s="132">
        <f>SUM(I17:I45)</f>
        <v>0</v>
      </c>
      <c r="J46" s="127">
        <f>SUM(J17:J45)</f>
        <v>0</v>
      </c>
    </row>
    <row r="48" spans="1:10" ht="42.75" customHeight="1" x14ac:dyDescent="0.25">
      <c r="B48" s="148" t="s">
        <v>304</v>
      </c>
      <c r="C48" s="149"/>
      <c r="D48" s="149"/>
      <c r="E48" s="149"/>
      <c r="F48" s="149"/>
      <c r="G48" s="149"/>
      <c r="H48" s="149"/>
      <c r="I48" s="149"/>
    </row>
    <row r="49" spans="2:9" x14ac:dyDescent="0.25">
      <c r="B49" s="144" t="s">
        <v>305</v>
      </c>
      <c r="C49" s="144"/>
      <c r="D49" s="144"/>
      <c r="E49" s="144"/>
      <c r="F49" s="144"/>
      <c r="G49" s="144"/>
      <c r="H49" s="144"/>
      <c r="I49" s="144"/>
    </row>
    <row r="50" spans="2:9" ht="30" customHeight="1" x14ac:dyDescent="0.25">
      <c r="B50" s="138" t="s">
        <v>306</v>
      </c>
      <c r="C50" s="145"/>
      <c r="D50" s="145"/>
      <c r="E50" s="145"/>
      <c r="F50" s="145"/>
      <c r="G50" s="145"/>
      <c r="H50" s="145"/>
      <c r="I50" s="145"/>
    </row>
    <row r="51" spans="2:9" ht="33" customHeight="1" x14ac:dyDescent="0.25">
      <c r="B51" s="138" t="s">
        <v>307</v>
      </c>
      <c r="C51" s="138"/>
      <c r="D51" s="138"/>
      <c r="E51" s="138"/>
      <c r="F51" s="138"/>
      <c r="G51" s="138"/>
      <c r="H51" s="138"/>
      <c r="I51" s="138"/>
    </row>
    <row r="52" spans="2:9" ht="30" customHeight="1" x14ac:dyDescent="0.25">
      <c r="B52" s="138" t="s">
        <v>308</v>
      </c>
      <c r="C52" s="138"/>
      <c r="D52" s="138"/>
      <c r="E52" s="137"/>
      <c r="F52" s="137"/>
      <c r="G52" s="137"/>
      <c r="H52" s="137"/>
      <c r="I52" s="137"/>
    </row>
    <row r="53" spans="2:9" ht="88.5" customHeight="1" x14ac:dyDescent="0.25">
      <c r="B53" s="122"/>
      <c r="C53" s="122"/>
      <c r="D53" s="139" t="s">
        <v>309</v>
      </c>
      <c r="E53" s="139"/>
      <c r="F53" s="139"/>
      <c r="G53" s="139"/>
      <c r="H53" s="139"/>
      <c r="I53" s="139"/>
    </row>
  </sheetData>
  <sheetProtection algorithmName="SHA-512" hashValue="oD6BXgKjT3ChE2vVZZJrvY6N4tV3cREijQSUCWzz4t2ffYYCBr3Ui9l9Giq5OoJuU+hZCA9hqDwNKVyaCouQjA==" saltValue="1HwDuXAaSU1BQq3FDTQG+g==" spinCount="100000" sheet="1" formatCells="0" formatColumns="0" formatRows="0" insertColumns="0" insertRows="0" insertHyperlinks="0" deleteColumns="0" deleteRows="0" sort="0" autoFilter="0" pivotTables="0"/>
  <mergeCells count="24">
    <mergeCell ref="A12:A15"/>
    <mergeCell ref="B12:B15"/>
    <mergeCell ref="C12:C15"/>
    <mergeCell ref="D12:D15"/>
    <mergeCell ref="E12:E15"/>
    <mergeCell ref="D2:J2"/>
    <mergeCell ref="D3:J3"/>
    <mergeCell ref="G12:G15"/>
    <mergeCell ref="F12:F15"/>
    <mergeCell ref="B5:J5"/>
    <mergeCell ref="B6:J6"/>
    <mergeCell ref="B4:J4"/>
    <mergeCell ref="J12:J15"/>
    <mergeCell ref="I12:I15"/>
    <mergeCell ref="H12:H15"/>
    <mergeCell ref="B8:J8"/>
    <mergeCell ref="B9:J9"/>
    <mergeCell ref="B10:J10"/>
    <mergeCell ref="D53:I53"/>
    <mergeCell ref="B48:I48"/>
    <mergeCell ref="B49:I49"/>
    <mergeCell ref="B50:I50"/>
    <mergeCell ref="B51:I51"/>
    <mergeCell ref="B52:D52"/>
  </mergeCells>
  <pageMargins left="0.7" right="0.7" top="0.75" bottom="0.75" header="0.3" footer="0.3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J33"/>
  <sheetViews>
    <sheetView topLeftCell="A22" workbookViewId="0">
      <selection activeCell="B30" sqref="B30:I32"/>
    </sheetView>
  </sheetViews>
  <sheetFormatPr defaultRowHeight="15" x14ac:dyDescent="0.25"/>
  <cols>
    <col min="1" max="1" width="3.5703125" customWidth="1"/>
    <col min="2" max="2" width="18" customWidth="1"/>
    <col min="3" max="3" width="5.5703125" customWidth="1"/>
    <col min="4" max="4" width="6.140625" customWidth="1"/>
    <col min="8" max="8" width="9.85546875" customWidth="1"/>
  </cols>
  <sheetData>
    <row r="2" spans="1:10" x14ac:dyDescent="0.25">
      <c r="D2" s="147" t="s">
        <v>314</v>
      </c>
      <c r="E2" s="147"/>
      <c r="F2" s="147"/>
      <c r="G2" s="147"/>
      <c r="H2" s="147"/>
      <c r="I2" s="147"/>
      <c r="J2" s="147"/>
    </row>
    <row r="3" spans="1:10" x14ac:dyDescent="0.25">
      <c r="B3" t="s">
        <v>295</v>
      </c>
      <c r="C3" s="8"/>
      <c r="D3" s="147" t="s">
        <v>300</v>
      </c>
      <c r="E3" s="147"/>
      <c r="F3" s="147"/>
      <c r="G3" s="147"/>
      <c r="H3" s="147"/>
      <c r="I3" s="147"/>
      <c r="J3" s="147"/>
    </row>
    <row r="4" spans="1:10" x14ac:dyDescent="0.25">
      <c r="C4" s="8"/>
      <c r="D4" s="7"/>
    </row>
    <row r="5" spans="1:10" x14ac:dyDescent="0.25">
      <c r="A5" s="150" t="s">
        <v>252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10" x14ac:dyDescent="0.25">
      <c r="A6" s="150" t="s">
        <v>253</v>
      </c>
      <c r="B6" s="150"/>
      <c r="C6" s="150"/>
      <c r="D6" s="150"/>
      <c r="E6" s="150"/>
      <c r="F6" s="150"/>
      <c r="G6" s="150"/>
      <c r="H6" s="150"/>
      <c r="I6" s="150"/>
      <c r="J6" s="150"/>
    </row>
    <row r="7" spans="1:10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</row>
    <row r="8" spans="1:10" x14ac:dyDescent="0.25">
      <c r="A8" s="35"/>
      <c r="B8" s="135" t="s">
        <v>301</v>
      </c>
      <c r="C8" s="135"/>
      <c r="D8" s="135"/>
      <c r="E8" s="135"/>
      <c r="F8" s="135"/>
      <c r="G8" s="135"/>
      <c r="H8" s="135"/>
      <c r="I8" s="135"/>
      <c r="J8" s="136"/>
    </row>
    <row r="9" spans="1:10" ht="38.25" customHeight="1" x14ac:dyDescent="0.25">
      <c r="A9" s="35"/>
      <c r="B9" s="143" t="s">
        <v>302</v>
      </c>
      <c r="C9" s="143"/>
      <c r="D9" s="143"/>
      <c r="E9" s="143"/>
      <c r="F9" s="143"/>
      <c r="G9" s="143"/>
      <c r="H9" s="143"/>
      <c r="I9" s="143"/>
      <c r="J9" s="143"/>
    </row>
    <row r="10" spans="1:10" x14ac:dyDescent="0.25">
      <c r="A10" s="35"/>
      <c r="B10" s="146" t="s">
        <v>303</v>
      </c>
      <c r="C10" s="146"/>
      <c r="D10" s="146"/>
      <c r="E10" s="146"/>
      <c r="F10" s="146"/>
      <c r="G10" s="146"/>
      <c r="H10" s="146"/>
      <c r="I10" s="146"/>
      <c r="J10" s="146"/>
    </row>
    <row r="11" spans="1:10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</row>
    <row r="12" spans="1:10" ht="15.75" thickBot="1" x14ac:dyDescent="0.3">
      <c r="A12" s="29"/>
      <c r="B12" s="29"/>
      <c r="C12" s="29"/>
      <c r="D12" s="29"/>
      <c r="E12" s="29"/>
    </row>
    <row r="13" spans="1:10" ht="15" customHeight="1" x14ac:dyDescent="0.25">
      <c r="A13" s="152" t="s">
        <v>0</v>
      </c>
      <c r="B13" s="160" t="s">
        <v>1</v>
      </c>
      <c r="C13" s="160" t="s">
        <v>2</v>
      </c>
      <c r="D13" s="160" t="s">
        <v>3</v>
      </c>
      <c r="E13" s="160" t="s">
        <v>4</v>
      </c>
      <c r="F13" s="140" t="s">
        <v>155</v>
      </c>
      <c r="G13" s="140" t="s">
        <v>134</v>
      </c>
      <c r="H13" s="163" t="s">
        <v>149</v>
      </c>
      <c r="I13" s="155" t="s">
        <v>135</v>
      </c>
      <c r="J13" s="158" t="s">
        <v>136</v>
      </c>
    </row>
    <row r="14" spans="1:10" x14ac:dyDescent="0.25">
      <c r="A14" s="153"/>
      <c r="B14" s="161"/>
      <c r="C14" s="161"/>
      <c r="D14" s="161"/>
      <c r="E14" s="161"/>
      <c r="F14" s="141"/>
      <c r="G14" s="141"/>
      <c r="H14" s="164"/>
      <c r="I14" s="156"/>
      <c r="J14" s="159"/>
    </row>
    <row r="15" spans="1:10" x14ac:dyDescent="0.25">
      <c r="A15" s="153"/>
      <c r="B15" s="161"/>
      <c r="C15" s="161"/>
      <c r="D15" s="161"/>
      <c r="E15" s="161"/>
      <c r="F15" s="141"/>
      <c r="G15" s="141"/>
      <c r="H15" s="164"/>
      <c r="I15" s="156"/>
      <c r="J15" s="159"/>
    </row>
    <row r="16" spans="1:10" ht="15.75" thickBot="1" x14ac:dyDescent="0.3">
      <c r="A16" s="188"/>
      <c r="B16" s="189"/>
      <c r="C16" s="189"/>
      <c r="D16" s="189"/>
      <c r="E16" s="189"/>
      <c r="F16" s="184"/>
      <c r="G16" s="184"/>
      <c r="H16" s="165"/>
      <c r="I16" s="157"/>
      <c r="J16" s="159"/>
    </row>
    <row r="17" spans="1:10" ht="15.75" thickBot="1" x14ac:dyDescent="0.3">
      <c r="A17" s="31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3">
        <v>7</v>
      </c>
      <c r="H17" s="13">
        <v>8</v>
      </c>
      <c r="I17" s="32">
        <v>9</v>
      </c>
      <c r="J17" s="33">
        <v>10</v>
      </c>
    </row>
    <row r="18" spans="1:10" ht="35.25" customHeight="1" x14ac:dyDescent="0.25">
      <c r="A18" s="22">
        <v>1</v>
      </c>
      <c r="B18" s="23" t="s">
        <v>254</v>
      </c>
      <c r="C18" s="24" t="s">
        <v>9</v>
      </c>
      <c r="D18" s="25">
        <v>180</v>
      </c>
      <c r="E18" s="1"/>
      <c r="F18" s="2">
        <v>0.05</v>
      </c>
      <c r="G18" s="16">
        <f>ROUND(ROUNDDOWN(E18*F18,3),2)</f>
        <v>0</v>
      </c>
      <c r="H18" s="17">
        <f>ROUND(ROUNDDOWN(E18+G18,3),2)</f>
        <v>0</v>
      </c>
      <c r="I18" s="105">
        <f t="shared" ref="I18:I25" si="0">ROUND(ROUNDDOWN(E18*D18,3),2)</f>
        <v>0</v>
      </c>
      <c r="J18" s="126">
        <f t="shared" ref="J18:J21" si="1">ROUND(ROUNDDOWN(H18*D18,3),2)</f>
        <v>0</v>
      </c>
    </row>
    <row r="19" spans="1:10" ht="45.75" customHeight="1" x14ac:dyDescent="0.25">
      <c r="A19" s="18">
        <v>2</v>
      </c>
      <c r="B19" s="39" t="s">
        <v>255</v>
      </c>
      <c r="C19" s="20" t="s">
        <v>9</v>
      </c>
      <c r="D19" s="21">
        <v>20</v>
      </c>
      <c r="E19" s="3"/>
      <c r="F19" s="2">
        <v>0.05</v>
      </c>
      <c r="G19" s="16">
        <f t="shared" ref="G19:G25" si="2">ROUND(ROUNDDOWN(E19*F19,3),2)</f>
        <v>0</v>
      </c>
      <c r="H19" s="17">
        <f t="shared" ref="H19:H25" si="3">ROUND(ROUNDDOWN(E19+G19,3),2)</f>
        <v>0</v>
      </c>
      <c r="I19" s="105">
        <f t="shared" si="0"/>
        <v>0</v>
      </c>
      <c r="J19" s="126">
        <f t="shared" si="1"/>
        <v>0</v>
      </c>
    </row>
    <row r="20" spans="1:10" ht="45.75" customHeight="1" x14ac:dyDescent="0.25">
      <c r="A20" s="18">
        <v>3</v>
      </c>
      <c r="B20" s="39" t="s">
        <v>256</v>
      </c>
      <c r="C20" s="20" t="s">
        <v>9</v>
      </c>
      <c r="D20" s="21">
        <v>240</v>
      </c>
      <c r="E20" s="3"/>
      <c r="F20" s="2">
        <v>0.05</v>
      </c>
      <c r="G20" s="16">
        <f t="shared" si="2"/>
        <v>0</v>
      </c>
      <c r="H20" s="17">
        <f t="shared" si="3"/>
        <v>0</v>
      </c>
      <c r="I20" s="105">
        <f t="shared" si="0"/>
        <v>0</v>
      </c>
      <c r="J20" s="126">
        <f t="shared" si="1"/>
        <v>0</v>
      </c>
    </row>
    <row r="21" spans="1:10" ht="45" x14ac:dyDescent="0.25">
      <c r="A21" s="18">
        <v>4</v>
      </c>
      <c r="B21" s="39" t="s">
        <v>257</v>
      </c>
      <c r="C21" s="20" t="s">
        <v>9</v>
      </c>
      <c r="D21" s="21">
        <v>360</v>
      </c>
      <c r="E21" s="3"/>
      <c r="F21" s="2">
        <v>0.05</v>
      </c>
      <c r="G21" s="16">
        <f t="shared" si="2"/>
        <v>0</v>
      </c>
      <c r="H21" s="17">
        <f t="shared" si="3"/>
        <v>0</v>
      </c>
      <c r="I21" s="105">
        <f t="shared" si="0"/>
        <v>0</v>
      </c>
      <c r="J21" s="126">
        <f t="shared" si="1"/>
        <v>0</v>
      </c>
    </row>
    <row r="22" spans="1:10" ht="60" x14ac:dyDescent="0.25">
      <c r="A22" s="18">
        <v>5</v>
      </c>
      <c r="B22" s="39" t="s">
        <v>258</v>
      </c>
      <c r="C22" s="20" t="s">
        <v>9</v>
      </c>
      <c r="D22" s="21">
        <v>50</v>
      </c>
      <c r="E22" s="3"/>
      <c r="F22" s="2">
        <v>0.05</v>
      </c>
      <c r="G22" s="16">
        <f t="shared" ref="G22" si="4">ROUND(ROUNDDOWN(E22*F22,3),2)</f>
        <v>0</v>
      </c>
      <c r="H22" s="17">
        <f t="shared" ref="H22" si="5">ROUND(ROUNDDOWN(E22+G22,3),2)</f>
        <v>0</v>
      </c>
      <c r="I22" s="105">
        <f t="shared" si="0"/>
        <v>0</v>
      </c>
      <c r="J22" s="126">
        <f t="shared" ref="J22:J25" si="6">ROUND(ROUNDDOWN(H22*D22,3),2)</f>
        <v>0</v>
      </c>
    </row>
    <row r="23" spans="1:10" ht="30" x14ac:dyDescent="0.25">
      <c r="A23" s="18">
        <v>6</v>
      </c>
      <c r="B23" s="39" t="s">
        <v>259</v>
      </c>
      <c r="C23" s="20" t="s">
        <v>9</v>
      </c>
      <c r="D23" s="21">
        <v>400</v>
      </c>
      <c r="E23" s="3"/>
      <c r="F23" s="2">
        <v>0.05</v>
      </c>
      <c r="G23" s="16">
        <f t="shared" si="2"/>
        <v>0</v>
      </c>
      <c r="H23" s="17">
        <f t="shared" si="3"/>
        <v>0</v>
      </c>
      <c r="I23" s="105">
        <f t="shared" si="0"/>
        <v>0</v>
      </c>
      <c r="J23" s="126">
        <f t="shared" si="6"/>
        <v>0</v>
      </c>
    </row>
    <row r="24" spans="1:10" ht="30" x14ac:dyDescent="0.25">
      <c r="A24" s="18">
        <v>7</v>
      </c>
      <c r="B24" s="39" t="s">
        <v>260</v>
      </c>
      <c r="C24" s="20" t="s">
        <v>9</v>
      </c>
      <c r="D24" s="21">
        <v>50</v>
      </c>
      <c r="E24" s="3"/>
      <c r="F24" s="2">
        <v>0.05</v>
      </c>
      <c r="G24" s="16">
        <f t="shared" si="2"/>
        <v>0</v>
      </c>
      <c r="H24" s="17">
        <f t="shared" si="3"/>
        <v>0</v>
      </c>
      <c r="I24" s="105">
        <f t="shared" si="0"/>
        <v>0</v>
      </c>
      <c r="J24" s="126">
        <f t="shared" si="6"/>
        <v>0</v>
      </c>
    </row>
    <row r="25" spans="1:10" ht="30.75" thickBot="1" x14ac:dyDescent="0.3">
      <c r="A25" s="45">
        <v>8</v>
      </c>
      <c r="B25" s="74" t="s">
        <v>261</v>
      </c>
      <c r="C25" s="89" t="s">
        <v>22</v>
      </c>
      <c r="D25" s="46">
        <v>230</v>
      </c>
      <c r="E25" s="56"/>
      <c r="F25" s="2">
        <v>0.05</v>
      </c>
      <c r="G25" s="90">
        <f t="shared" si="2"/>
        <v>0</v>
      </c>
      <c r="H25" s="91">
        <f t="shared" si="3"/>
        <v>0</v>
      </c>
      <c r="I25" s="106">
        <f t="shared" si="0"/>
        <v>0</v>
      </c>
      <c r="J25" s="126">
        <f t="shared" si="6"/>
        <v>0</v>
      </c>
    </row>
    <row r="26" spans="1:10" x14ac:dyDescent="0.25">
      <c r="A26" s="9"/>
      <c r="B26" s="11" t="s">
        <v>36</v>
      </c>
      <c r="C26" s="11"/>
      <c r="D26" s="11"/>
      <c r="E26" s="48"/>
      <c r="F26" s="49"/>
      <c r="G26" s="50"/>
      <c r="H26" s="12"/>
      <c r="I26" s="108">
        <f>SUM(I18:I25)</f>
        <v>0</v>
      </c>
      <c r="J26" s="127">
        <f>SUM(J18:J25)</f>
        <v>0</v>
      </c>
    </row>
    <row r="27" spans="1:10" x14ac:dyDescent="0.25">
      <c r="A27" s="7"/>
      <c r="B27" s="7"/>
      <c r="C27" s="7"/>
    </row>
    <row r="28" spans="1:10" ht="44.25" customHeight="1" x14ac:dyDescent="0.25">
      <c r="B28" s="148" t="s">
        <v>304</v>
      </c>
      <c r="C28" s="149"/>
      <c r="D28" s="149"/>
      <c r="E28" s="149"/>
      <c r="F28" s="149"/>
      <c r="G28" s="149"/>
      <c r="H28" s="149"/>
      <c r="I28" s="149"/>
    </row>
    <row r="29" spans="1:10" x14ac:dyDescent="0.25">
      <c r="B29" s="144" t="s">
        <v>305</v>
      </c>
      <c r="C29" s="144"/>
      <c r="D29" s="144"/>
      <c r="E29" s="144"/>
      <c r="F29" s="144"/>
      <c r="G29" s="144"/>
      <c r="H29" s="144"/>
      <c r="I29" s="144"/>
    </row>
    <row r="30" spans="1:10" ht="28.5" customHeight="1" x14ac:dyDescent="0.25">
      <c r="B30" s="138" t="s">
        <v>306</v>
      </c>
      <c r="C30" s="145"/>
      <c r="D30" s="145"/>
      <c r="E30" s="145"/>
      <c r="F30" s="145"/>
      <c r="G30" s="145"/>
      <c r="H30" s="145"/>
      <c r="I30" s="145"/>
    </row>
    <row r="31" spans="1:10" ht="29.25" customHeight="1" x14ac:dyDescent="0.25">
      <c r="B31" s="138" t="s">
        <v>307</v>
      </c>
      <c r="C31" s="138"/>
      <c r="D31" s="138"/>
      <c r="E31" s="138"/>
      <c r="F31" s="138"/>
      <c r="G31" s="138"/>
      <c r="H31" s="138"/>
      <c r="I31" s="138"/>
    </row>
    <row r="32" spans="1:10" ht="30" customHeight="1" x14ac:dyDescent="0.25">
      <c r="B32" s="138" t="s">
        <v>308</v>
      </c>
      <c r="C32" s="138"/>
      <c r="D32" s="138"/>
      <c r="E32" s="137"/>
      <c r="F32" s="137"/>
      <c r="G32" s="137"/>
      <c r="H32" s="137"/>
      <c r="I32" s="137"/>
    </row>
    <row r="33" spans="2:9" ht="97.5" customHeight="1" x14ac:dyDescent="0.25">
      <c r="B33" s="122"/>
      <c r="C33" s="122"/>
      <c r="D33" s="139" t="s">
        <v>309</v>
      </c>
      <c r="E33" s="139"/>
      <c r="F33" s="139"/>
      <c r="G33" s="139"/>
      <c r="H33" s="139"/>
      <c r="I33" s="139"/>
    </row>
  </sheetData>
  <sheetProtection algorithmName="SHA-512" hashValue="McJDV1QCKxQ56B/F/Yy8IoVRySOr36I6rZbQNyqyrKaqFnpsgjBqt2ftR+VwN3EnNHHRhhN5I4VLPd9n1XP2jw==" saltValue="uM+MUCRY6Z/SxKSrTvlegQ==" spinCount="100000" sheet="1" formatCells="0" formatColumns="0" formatRows="0" insertColumns="0" insertRows="0" insertHyperlinks="0" deleteColumns="0" deleteRows="0" sort="0" autoFilter="0" pivotTables="0"/>
  <mergeCells count="22">
    <mergeCell ref="B9:J9"/>
    <mergeCell ref="B10:J10"/>
    <mergeCell ref="D2:J2"/>
    <mergeCell ref="D3:J3"/>
    <mergeCell ref="F13:F16"/>
    <mergeCell ref="A5:J5"/>
    <mergeCell ref="A6:J6"/>
    <mergeCell ref="I13:I16"/>
    <mergeCell ref="J13:J16"/>
    <mergeCell ref="G13:G16"/>
    <mergeCell ref="H13:H16"/>
    <mergeCell ref="A13:A16"/>
    <mergeCell ref="B13:B16"/>
    <mergeCell ref="C13:C16"/>
    <mergeCell ref="D13:D16"/>
    <mergeCell ref="E13:E16"/>
    <mergeCell ref="D33:I33"/>
    <mergeCell ref="B28:I28"/>
    <mergeCell ref="B29:I29"/>
    <mergeCell ref="B30:I30"/>
    <mergeCell ref="B31:I31"/>
    <mergeCell ref="B32:D32"/>
  </mergeCells>
  <pageMargins left="0.7" right="0.7" top="0.75" bottom="0.75" header="0.3" footer="0.3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30"/>
  <sheetViews>
    <sheetView tabSelected="1" workbookViewId="0">
      <selection activeCell="B12" sqref="B12:J12"/>
    </sheetView>
  </sheetViews>
  <sheetFormatPr defaultRowHeight="15" x14ac:dyDescent="0.25"/>
  <cols>
    <col min="1" max="1" width="4.85546875" customWidth="1"/>
    <col min="2" max="2" width="13" customWidth="1"/>
    <col min="3" max="3" width="7" customWidth="1"/>
    <col min="4" max="4" width="7.7109375" customWidth="1"/>
    <col min="5" max="5" width="8" customWidth="1"/>
    <col min="8" max="8" width="10" customWidth="1"/>
    <col min="9" max="9" width="10.85546875" customWidth="1"/>
    <col min="10" max="10" width="11.42578125" customWidth="1"/>
  </cols>
  <sheetData>
    <row r="2" spans="1:10" x14ac:dyDescent="0.25">
      <c r="D2" s="147" t="s">
        <v>315</v>
      </c>
      <c r="E2" s="147"/>
      <c r="F2" s="147"/>
      <c r="G2" s="147"/>
      <c r="H2" s="147"/>
      <c r="I2" s="147"/>
      <c r="J2" s="147"/>
    </row>
    <row r="3" spans="1:10" x14ac:dyDescent="0.25">
      <c r="B3" t="s">
        <v>295</v>
      </c>
      <c r="C3" s="8"/>
      <c r="D3" s="147" t="s">
        <v>300</v>
      </c>
      <c r="E3" s="147"/>
      <c r="F3" s="147"/>
      <c r="G3" s="147"/>
      <c r="H3" s="147"/>
      <c r="I3" s="147"/>
      <c r="J3" s="147"/>
    </row>
    <row r="4" spans="1:10" x14ac:dyDescent="0.25">
      <c r="A4" s="119"/>
      <c r="C4" s="8"/>
      <c r="D4" s="7"/>
    </row>
    <row r="5" spans="1:10" x14ac:dyDescent="0.25">
      <c r="B5" s="151"/>
      <c r="C5" s="151"/>
      <c r="D5" s="151"/>
      <c r="E5" s="151"/>
      <c r="F5" s="151"/>
      <c r="G5" s="151"/>
      <c r="H5" s="151"/>
      <c r="I5" s="151"/>
      <c r="J5" s="151"/>
    </row>
    <row r="6" spans="1:10" ht="15.75" x14ac:dyDescent="0.25">
      <c r="A6" s="120"/>
      <c r="B6" s="120"/>
      <c r="C6" s="120"/>
      <c r="D6" s="120"/>
      <c r="E6" s="120"/>
      <c r="F6" s="120"/>
      <c r="G6" s="120"/>
      <c r="H6" s="120"/>
      <c r="I6" s="120"/>
    </row>
    <row r="7" spans="1:10" x14ac:dyDescent="0.25">
      <c r="A7" s="34"/>
      <c r="B7" s="7"/>
      <c r="C7" s="7"/>
    </row>
    <row r="8" spans="1:10" x14ac:dyDescent="0.25">
      <c r="A8" s="150" t="s">
        <v>263</v>
      </c>
      <c r="B8" s="150"/>
      <c r="C8" s="150"/>
      <c r="D8" s="150"/>
      <c r="E8" s="150"/>
      <c r="F8" s="150"/>
      <c r="G8" s="150"/>
      <c r="H8" s="150"/>
      <c r="I8" s="150"/>
      <c r="J8" s="150"/>
    </row>
    <row r="9" spans="1:10" x14ac:dyDescent="0.25">
      <c r="A9" s="150" t="s">
        <v>264</v>
      </c>
      <c r="B9" s="150"/>
      <c r="C9" s="150"/>
      <c r="D9" s="150"/>
      <c r="E9" s="150"/>
      <c r="F9" s="150"/>
      <c r="G9" s="150"/>
      <c r="H9" s="150"/>
      <c r="I9" s="150"/>
      <c r="J9" s="150"/>
    </row>
    <row r="10" spans="1:10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35"/>
    </row>
    <row r="11" spans="1:10" x14ac:dyDescent="0.25">
      <c r="A11" s="35"/>
      <c r="B11" s="135" t="s">
        <v>301</v>
      </c>
      <c r="C11" s="135"/>
      <c r="D11" s="135"/>
      <c r="E11" s="135"/>
      <c r="F11" s="135"/>
      <c r="G11" s="135"/>
      <c r="H11" s="135"/>
      <c r="I11" s="135"/>
      <c r="J11" s="136"/>
    </row>
    <row r="12" spans="1:10" ht="32.25" customHeight="1" x14ac:dyDescent="0.25">
      <c r="A12" s="35"/>
      <c r="B12" s="143" t="s">
        <v>302</v>
      </c>
      <c r="C12" s="143"/>
      <c r="D12" s="143"/>
      <c r="E12" s="143"/>
      <c r="F12" s="143"/>
      <c r="G12" s="143"/>
      <c r="H12" s="143"/>
      <c r="I12" s="143"/>
      <c r="J12" s="143"/>
    </row>
    <row r="13" spans="1:10" x14ac:dyDescent="0.25">
      <c r="A13" s="35"/>
      <c r="B13" s="146" t="s">
        <v>303</v>
      </c>
      <c r="C13" s="146"/>
      <c r="D13" s="146"/>
      <c r="E13" s="146"/>
      <c r="F13" s="146"/>
      <c r="G13" s="146"/>
      <c r="H13" s="146"/>
      <c r="I13" s="146"/>
      <c r="J13" s="146"/>
    </row>
    <row r="14" spans="1:10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0" ht="15.75" thickBot="1" x14ac:dyDescent="0.3">
      <c r="A15" s="29"/>
      <c r="B15" s="29"/>
      <c r="C15" s="29"/>
      <c r="D15" s="29"/>
      <c r="E15" s="29"/>
    </row>
    <row r="16" spans="1:10" ht="15" customHeight="1" x14ac:dyDescent="0.25">
      <c r="A16" s="152" t="s">
        <v>0</v>
      </c>
      <c r="B16" s="160" t="s">
        <v>1</v>
      </c>
      <c r="C16" s="160" t="s">
        <v>2</v>
      </c>
      <c r="D16" s="160" t="s">
        <v>3</v>
      </c>
      <c r="E16" s="160" t="s">
        <v>4</v>
      </c>
      <c r="F16" s="140" t="s">
        <v>155</v>
      </c>
      <c r="G16" s="140" t="s">
        <v>134</v>
      </c>
      <c r="H16" s="163" t="s">
        <v>149</v>
      </c>
      <c r="I16" s="155" t="s">
        <v>135</v>
      </c>
      <c r="J16" s="158" t="s">
        <v>136</v>
      </c>
    </row>
    <row r="17" spans="1:10" x14ac:dyDescent="0.25">
      <c r="A17" s="153"/>
      <c r="B17" s="161"/>
      <c r="C17" s="161"/>
      <c r="D17" s="161"/>
      <c r="E17" s="161"/>
      <c r="F17" s="141"/>
      <c r="G17" s="141"/>
      <c r="H17" s="164"/>
      <c r="I17" s="156"/>
      <c r="J17" s="159"/>
    </row>
    <row r="18" spans="1:10" x14ac:dyDescent="0.25">
      <c r="A18" s="153"/>
      <c r="B18" s="161"/>
      <c r="C18" s="161"/>
      <c r="D18" s="161"/>
      <c r="E18" s="161"/>
      <c r="F18" s="141"/>
      <c r="G18" s="141"/>
      <c r="H18" s="164"/>
      <c r="I18" s="156"/>
      <c r="J18" s="159"/>
    </row>
    <row r="19" spans="1:10" ht="15.75" thickBot="1" x14ac:dyDescent="0.3">
      <c r="A19" s="188"/>
      <c r="B19" s="189"/>
      <c r="C19" s="189"/>
      <c r="D19" s="189"/>
      <c r="E19" s="189"/>
      <c r="F19" s="184"/>
      <c r="G19" s="184"/>
      <c r="H19" s="165"/>
      <c r="I19" s="157"/>
      <c r="J19" s="159"/>
    </row>
    <row r="20" spans="1:10" ht="15.75" thickBot="1" x14ac:dyDescent="0.3">
      <c r="A20" s="31">
        <v>1</v>
      </c>
      <c r="B20" s="13">
        <v>2</v>
      </c>
      <c r="C20" s="13">
        <v>3</v>
      </c>
      <c r="D20" s="13">
        <v>4</v>
      </c>
      <c r="E20" s="13">
        <v>5</v>
      </c>
      <c r="F20" s="13">
        <v>6</v>
      </c>
      <c r="G20" s="13">
        <v>7</v>
      </c>
      <c r="H20" s="13">
        <v>8</v>
      </c>
      <c r="I20" s="32">
        <v>9</v>
      </c>
      <c r="J20" s="33">
        <v>10</v>
      </c>
    </row>
    <row r="21" spans="1:10" x14ac:dyDescent="0.25">
      <c r="A21" s="22">
        <v>1</v>
      </c>
      <c r="B21" s="23" t="s">
        <v>262</v>
      </c>
      <c r="C21" s="24" t="s">
        <v>22</v>
      </c>
      <c r="D21" s="25">
        <v>8910</v>
      </c>
      <c r="E21" s="1"/>
      <c r="F21" s="2">
        <v>0.05</v>
      </c>
      <c r="G21" s="16">
        <f>ROUND(ROUNDDOWN(E21*F21,3),2)</f>
        <v>0</v>
      </c>
      <c r="H21" s="17">
        <f>ROUND(ROUNDDOWN(E21+G21,3),2)</f>
        <v>0</v>
      </c>
      <c r="I21" s="105">
        <f>ROUND(ROUNDDOWN(E21*D21,3),2)</f>
        <v>0</v>
      </c>
      <c r="J21" s="126">
        <f t="shared" ref="J21:J22" si="0">ROUND(ROUNDDOWN(H21*D21,3),2)</f>
        <v>0</v>
      </c>
    </row>
    <row r="22" spans="1:10" ht="15.75" thickBot="1" x14ac:dyDescent="0.3">
      <c r="A22" s="18"/>
      <c r="B22" s="39"/>
      <c r="C22" s="20"/>
      <c r="D22" s="21"/>
      <c r="E22" s="3"/>
      <c r="F22" s="2"/>
      <c r="G22" s="16"/>
      <c r="H22" s="17"/>
      <c r="I22" s="105"/>
      <c r="J22" s="126">
        <f t="shared" si="0"/>
        <v>0</v>
      </c>
    </row>
    <row r="23" spans="1:10" ht="15.75" thickBot="1" x14ac:dyDescent="0.3">
      <c r="A23" s="9"/>
      <c r="B23" s="11" t="s">
        <v>36</v>
      </c>
      <c r="C23" s="11"/>
      <c r="D23" s="11"/>
      <c r="E23" s="48"/>
      <c r="F23" s="49"/>
      <c r="G23" s="50"/>
      <c r="H23" s="12"/>
      <c r="I23" s="108">
        <f>SUM(I21:I22)</f>
        <v>0</v>
      </c>
      <c r="J23" s="128">
        <f>SUM(J21:J22)</f>
        <v>0</v>
      </c>
    </row>
    <row r="24" spans="1:10" ht="22.5" customHeight="1" x14ac:dyDescent="0.25">
      <c r="A24" s="7"/>
      <c r="B24" s="7"/>
      <c r="C24" s="7"/>
    </row>
    <row r="25" spans="1:10" ht="57" customHeight="1" x14ac:dyDescent="0.25">
      <c r="B25" s="148" t="s">
        <v>304</v>
      </c>
      <c r="C25" s="149"/>
      <c r="D25" s="149"/>
      <c r="E25" s="149"/>
      <c r="F25" s="149"/>
      <c r="G25" s="149"/>
      <c r="H25" s="149"/>
      <c r="I25" s="149"/>
    </row>
    <row r="26" spans="1:10" x14ac:dyDescent="0.25">
      <c r="B26" s="144" t="s">
        <v>305</v>
      </c>
      <c r="C26" s="144"/>
      <c r="D26" s="144"/>
      <c r="E26" s="144"/>
      <c r="F26" s="144"/>
      <c r="G26" s="144"/>
      <c r="H26" s="144"/>
      <c r="I26" s="144"/>
    </row>
    <row r="27" spans="1:10" ht="31.5" customHeight="1" x14ac:dyDescent="0.25">
      <c r="B27" s="138" t="s">
        <v>306</v>
      </c>
      <c r="C27" s="145"/>
      <c r="D27" s="145"/>
      <c r="E27" s="145"/>
      <c r="F27" s="145"/>
      <c r="G27" s="145"/>
      <c r="H27" s="145"/>
      <c r="I27" s="145"/>
    </row>
    <row r="28" spans="1:10" ht="27.75" customHeight="1" x14ac:dyDescent="0.25">
      <c r="B28" s="138" t="s">
        <v>307</v>
      </c>
      <c r="C28" s="138"/>
      <c r="D28" s="138"/>
      <c r="E28" s="138"/>
      <c r="F28" s="138"/>
      <c r="G28" s="138"/>
      <c r="H28" s="138"/>
      <c r="I28" s="138"/>
    </row>
    <row r="29" spans="1:10" ht="27.75" customHeight="1" x14ac:dyDescent="0.25">
      <c r="B29" s="138" t="s">
        <v>308</v>
      </c>
      <c r="C29" s="138"/>
      <c r="D29" s="138"/>
      <c r="E29" s="137"/>
      <c r="F29" s="137"/>
      <c r="G29" s="137"/>
      <c r="H29" s="137"/>
      <c r="I29" s="137"/>
    </row>
    <row r="30" spans="1:10" ht="88.5" customHeight="1" x14ac:dyDescent="0.25">
      <c r="B30" s="122"/>
      <c r="C30" s="122"/>
      <c r="D30" s="139" t="s">
        <v>309</v>
      </c>
      <c r="E30" s="139"/>
      <c r="F30" s="139"/>
      <c r="G30" s="139"/>
      <c r="H30" s="139"/>
      <c r="I30" s="139"/>
    </row>
  </sheetData>
  <sheetProtection algorithmName="SHA-512" hashValue="vGdnMLsuxsV8+qNEPz9/se1lqlW276HyLwEp4GVJvxw2QIEk+4twaSlMXM3FM+wO7/IF4eA+HAj+Wy7kl9B7UA==" saltValue="s00L6hQhXj+o8Z+UAps1pQ==" spinCount="100000" sheet="1" formatCells="0" formatColumns="0" formatRows="0" insertColumns="0" insertRows="0" insertHyperlinks="0" deleteColumns="0" deleteRows="0" sort="0" autoFilter="0" pivotTables="0"/>
  <mergeCells count="23">
    <mergeCell ref="B12:J12"/>
    <mergeCell ref="B13:J13"/>
    <mergeCell ref="D2:J2"/>
    <mergeCell ref="D3:J3"/>
    <mergeCell ref="F16:F19"/>
    <mergeCell ref="A8:J8"/>
    <mergeCell ref="A9:J9"/>
    <mergeCell ref="B5:J5"/>
    <mergeCell ref="I16:I19"/>
    <mergeCell ref="J16:J19"/>
    <mergeCell ref="G16:G19"/>
    <mergeCell ref="H16:H19"/>
    <mergeCell ref="A16:A19"/>
    <mergeCell ref="B16:B19"/>
    <mergeCell ref="C16:C19"/>
    <mergeCell ref="D16:D19"/>
    <mergeCell ref="E16:E19"/>
    <mergeCell ref="D30:I30"/>
    <mergeCell ref="B25:I25"/>
    <mergeCell ref="B26:I26"/>
    <mergeCell ref="B27:I27"/>
    <mergeCell ref="B28:I28"/>
    <mergeCell ref="B29:D29"/>
  </mergeCell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9 Warzywa</vt:lpstr>
      <vt:lpstr>2 Nabiał</vt:lpstr>
      <vt:lpstr>8 Ryby</vt:lpstr>
      <vt:lpstr>7 Mrożonki</vt:lpstr>
      <vt:lpstr>3 Sypkie</vt:lpstr>
      <vt:lpstr>1 Pieczywo, wyroby cukiernicze</vt:lpstr>
      <vt:lpstr>Arkusz7</vt:lpstr>
      <vt:lpstr>4 Mięso i wędliny</vt:lpstr>
      <vt:lpstr>5 Mięso drobiowe</vt:lpstr>
      <vt:lpstr>6 Jaja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2024-05-17T09:55:16Z</cp:lastPrinted>
  <dcterms:created xsi:type="dcterms:W3CDTF">2019-04-24T11:32:25Z</dcterms:created>
  <dcterms:modified xsi:type="dcterms:W3CDTF">2024-05-23T09:13:13Z</dcterms:modified>
  <dc:language>pl-PL</dc:language>
</cp:coreProperties>
</file>