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/>
  <workbookPr/>
  <bookViews>
    <workbookView xWindow="-120" yWindow="-120" windowWidth="24240" windowHeight="13740"/>
  </bookViews>
  <sheets>
    <sheet name="Arkusz1" sheetId="1" r:id="rId1"/>
  </sheets>
  <calcPr calcId="125725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144" i="1"/>
  <c r="H144"/>
  <c r="G142"/>
  <c r="H142" s="1"/>
  <c r="I142"/>
  <c r="I144" s="1"/>
  <c r="I94"/>
  <c r="G94"/>
  <c r="H94" s="1"/>
  <c r="G76"/>
  <c r="H76" s="1"/>
  <c r="J76" s="1"/>
  <c r="I76"/>
  <c r="G28"/>
  <c r="H28" s="1"/>
  <c r="I28"/>
  <c r="H141"/>
  <c r="J141" s="1"/>
  <c r="H140"/>
  <c r="J140" s="1"/>
  <c r="H139"/>
  <c r="J139" s="1"/>
  <c r="H138"/>
  <c r="H135"/>
  <c r="J135" s="1"/>
  <c r="H134"/>
  <c r="J134" s="1"/>
  <c r="H133"/>
  <c r="J133" s="1"/>
  <c r="H132"/>
  <c r="J132" s="1"/>
  <c r="H131"/>
  <c r="J131" s="1"/>
  <c r="H130"/>
  <c r="J130" s="1"/>
  <c r="H129"/>
  <c r="J129" s="1"/>
  <c r="H128"/>
  <c r="J128" s="1"/>
  <c r="H127"/>
  <c r="J127" s="1"/>
  <c r="H126"/>
  <c r="J126" s="1"/>
  <c r="H125"/>
  <c r="J125" s="1"/>
  <c r="H124"/>
  <c r="J124" s="1"/>
  <c r="H123"/>
  <c r="J123" s="1"/>
  <c r="H122"/>
  <c r="J122" s="1"/>
  <c r="H121"/>
  <c r="J121" s="1"/>
  <c r="H120"/>
  <c r="J120" s="1"/>
  <c r="H119"/>
  <c r="J119" s="1"/>
  <c r="H118"/>
  <c r="J118" s="1"/>
  <c r="H117"/>
  <c r="J117" s="1"/>
  <c r="H116"/>
  <c r="J116" s="1"/>
  <c r="H115"/>
  <c r="J115" s="1"/>
  <c r="H114"/>
  <c r="J114" s="1"/>
  <c r="H113"/>
  <c r="J113" s="1"/>
  <c r="H112"/>
  <c r="J112" s="1"/>
  <c r="H111"/>
  <c r="J111" s="1"/>
  <c r="H110"/>
  <c r="J110" s="1"/>
  <c r="H109"/>
  <c r="J109" s="1"/>
  <c r="H108"/>
  <c r="J108" s="1"/>
  <c r="H107"/>
  <c r="J107" s="1"/>
  <c r="H106"/>
  <c r="J106" s="1"/>
  <c r="H105"/>
  <c r="J105" s="1"/>
  <c r="H104"/>
  <c r="J104" s="1"/>
  <c r="H103"/>
  <c r="J103" s="1"/>
  <c r="H102"/>
  <c r="J102" s="1"/>
  <c r="H101"/>
  <c r="J101" s="1"/>
  <c r="H100"/>
  <c r="J100" s="1"/>
  <c r="H99"/>
  <c r="J99" s="1"/>
  <c r="H98"/>
  <c r="J98" s="1"/>
  <c r="H97"/>
  <c r="J97" s="1"/>
  <c r="H96"/>
  <c r="J96" s="1"/>
  <c r="H93"/>
  <c r="J93" s="1"/>
  <c r="H92"/>
  <c r="J92" s="1"/>
  <c r="H91"/>
  <c r="J91" s="1"/>
  <c r="H90"/>
  <c r="J90" s="1"/>
  <c r="H89"/>
  <c r="J89" s="1"/>
  <c r="H88"/>
  <c r="J88" s="1"/>
  <c r="H87"/>
  <c r="J87" s="1"/>
  <c r="H86"/>
  <c r="J86" s="1"/>
  <c r="H85"/>
  <c r="J85" s="1"/>
  <c r="H84"/>
  <c r="J84" s="1"/>
  <c r="H83"/>
  <c r="J83" s="1"/>
  <c r="H82"/>
  <c r="J82" s="1"/>
  <c r="H81"/>
  <c r="J81" s="1"/>
  <c r="H80"/>
  <c r="J80" s="1"/>
  <c r="H79"/>
  <c r="J79" s="1"/>
  <c r="H75"/>
  <c r="H72"/>
  <c r="J72" s="1"/>
  <c r="H71"/>
  <c r="J71" s="1"/>
  <c r="H70"/>
  <c r="J70" s="1"/>
  <c r="H69"/>
  <c r="J69" s="1"/>
  <c r="H68"/>
  <c r="J68" s="1"/>
  <c r="H67"/>
  <c r="J67" s="1"/>
  <c r="H66"/>
  <c r="J66" s="1"/>
  <c r="H65"/>
  <c r="J65" s="1"/>
  <c r="H64"/>
  <c r="J64" s="1"/>
  <c r="H63"/>
  <c r="J63" s="1"/>
  <c r="H62"/>
  <c r="J62" s="1"/>
  <c r="H61"/>
  <c r="J61" s="1"/>
  <c r="H60"/>
  <c r="J60" s="1"/>
  <c r="H59"/>
  <c r="J59" s="1"/>
  <c r="H58"/>
  <c r="J58" s="1"/>
  <c r="H57"/>
  <c r="J57" s="1"/>
  <c r="H56"/>
  <c r="J56" s="1"/>
  <c r="H55"/>
  <c r="J55" s="1"/>
  <c r="H54"/>
  <c r="J54" s="1"/>
  <c r="H53"/>
  <c r="J53" s="1"/>
  <c r="H52"/>
  <c r="J52" s="1"/>
  <c r="H51"/>
  <c r="J51" s="1"/>
  <c r="H50"/>
  <c r="J50" s="1"/>
  <c r="H49"/>
  <c r="J49" s="1"/>
  <c r="H48"/>
  <c r="J48" s="1"/>
  <c r="H47"/>
  <c r="J47" s="1"/>
  <c r="H46"/>
  <c r="J46" s="1"/>
  <c r="H45"/>
  <c r="J45" s="1"/>
  <c r="H44"/>
  <c r="J44" s="1"/>
  <c r="H43"/>
  <c r="J43" s="1"/>
  <c r="H42"/>
  <c r="J42" s="1"/>
  <c r="H41"/>
  <c r="J41" s="1"/>
  <c r="H40"/>
  <c r="J40" s="1"/>
  <c r="H39"/>
  <c r="J39" s="1"/>
  <c r="H38"/>
  <c r="J38" s="1"/>
  <c r="H37"/>
  <c r="J37" s="1"/>
  <c r="H36"/>
  <c r="J36" s="1"/>
  <c r="H35"/>
  <c r="J35" s="1"/>
  <c r="H34"/>
  <c r="J34" s="1"/>
  <c r="H33"/>
  <c r="J33" s="1"/>
  <c r="H32"/>
  <c r="J32" s="1"/>
  <c r="H31"/>
  <c r="J31" s="1"/>
  <c r="H30"/>
  <c r="J30" s="1"/>
  <c r="H27"/>
  <c r="J27" s="1"/>
  <c r="H26"/>
  <c r="J26" s="1"/>
  <c r="H25"/>
  <c r="J25" s="1"/>
  <c r="H24"/>
  <c r="J24" s="1"/>
  <c r="H23"/>
  <c r="J23" s="1"/>
  <c r="H22"/>
  <c r="J22" s="1"/>
  <c r="H21"/>
  <c r="J21" s="1"/>
  <c r="H20"/>
  <c r="J20" s="1"/>
  <c r="H19"/>
  <c r="J19" s="1"/>
  <c r="H18"/>
  <c r="J18" s="1"/>
  <c r="H17"/>
  <c r="J17" s="1"/>
  <c r="H16"/>
  <c r="J16" s="1"/>
  <c r="H15"/>
  <c r="J15" s="1"/>
  <c r="H14"/>
  <c r="J14" s="1"/>
  <c r="H13"/>
  <c r="J13" s="1"/>
  <c r="H12"/>
  <c r="J12" s="1"/>
  <c r="J142" l="1"/>
  <c r="J144" s="1"/>
  <c r="H73"/>
  <c r="J94"/>
  <c r="H136"/>
  <c r="H137" s="1"/>
  <c r="J28"/>
  <c r="J73" s="1"/>
  <c r="J75"/>
  <c r="J138"/>
  <c r="J136" l="1"/>
  <c r="J137" s="1"/>
</calcChain>
</file>

<file path=xl/sharedStrings.xml><?xml version="1.0" encoding="utf-8"?>
<sst xmlns="http://schemas.openxmlformats.org/spreadsheetml/2006/main" count="523" uniqueCount="273">
  <si>
    <t>Lp.</t>
  </si>
  <si>
    <t>Podstawa</t>
  </si>
  <si>
    <t>Opis</t>
  </si>
  <si>
    <t>Jedn.obm.</t>
  </si>
  <si>
    <t>Ilość</t>
  </si>
  <si>
    <t>1 d.1.1</t>
  </si>
  <si>
    <t>KNR-W 4-01 1216-01 analogia</t>
  </si>
  <si>
    <t>Zabezpieczenie podłóg folią</t>
  </si>
  <si>
    <t>m2</t>
  </si>
  <si>
    <t>2 d.1.1</t>
  </si>
  <si>
    <t>KNR-W 4-01 0812-05</t>
  </si>
  <si>
    <t>Rozebranie posadzek z płytek na zaprawie i kleju</t>
  </si>
  <si>
    <t>3 d.1.1</t>
  </si>
  <si>
    <t>KNR-W 4-01 0211-01</t>
  </si>
  <si>
    <t>Skucie nierówności betonu na powierzchni do 3.0 m2 przy głębokości skucia do 1 cm na ścianach</t>
  </si>
  <si>
    <t>4 d.1.1</t>
  </si>
  <si>
    <t>Skucie nierówności betonu na powierzchni do 3.0 m2 przy głębokości skucia do 1 cm na podłogach</t>
  </si>
  <si>
    <t>5 d.1.1</t>
  </si>
  <si>
    <t>KNR 4-02 0235-07 analogia</t>
  </si>
  <si>
    <t>Demontaż brodzika i kabiny</t>
  </si>
  <si>
    <t>kpl.</t>
  </si>
  <si>
    <t>6 d.1.1</t>
  </si>
  <si>
    <t>KNR 4-02 0235-08 analogia</t>
  </si>
  <si>
    <t>Demontaż ustępu z miską fajansową</t>
  </si>
  <si>
    <t>7 d.1.1</t>
  </si>
  <si>
    <t>KNR 4-02 0235-06 analogia</t>
  </si>
  <si>
    <t>Demontaż umywalki</t>
  </si>
  <si>
    <t>8 d.1.1</t>
  </si>
  <si>
    <t>KNR 4-02 0132-01 analogia</t>
  </si>
  <si>
    <t>Demontaż baterii umywalkowej i prysznicowej</t>
  </si>
  <si>
    <t>9 d.1.1</t>
  </si>
  <si>
    <t>KNR 4-02 0233-06</t>
  </si>
  <si>
    <t>Demontaż podejścia odpływowego z rur z PCW o śr. 50 mm</t>
  </si>
  <si>
    <t>10 d.1.1</t>
  </si>
  <si>
    <t>KNR 4-02 0233-08</t>
  </si>
  <si>
    <t>Demontaż podejścia odpływowego z rur z PCW o śr. 110 mm</t>
  </si>
  <si>
    <t>11 d.1.1</t>
  </si>
  <si>
    <t>KNR 4-02 0230-07</t>
  </si>
  <si>
    <t>Demontaż rurociągu z PCW o śr. do 50 mm na ścianach budynku</t>
  </si>
  <si>
    <t>m</t>
  </si>
  <si>
    <t>12 d.1.1</t>
  </si>
  <si>
    <t>KNR 4-02 0230-08</t>
  </si>
  <si>
    <t>Demontaż rurociągu z PCW o śr. 75-110 mm na ścianach budynku</t>
  </si>
  <si>
    <t>13 d.1.1</t>
  </si>
  <si>
    <t>KNR 4-02 0114-01</t>
  </si>
  <si>
    <t>Demontaż rurociągu stalowego ocynkowanego o śr. 15-20 mm</t>
  </si>
  <si>
    <t>14 d.1.1</t>
  </si>
  <si>
    <t>KNR 4-01 0329-02</t>
  </si>
  <si>
    <t>Wykucie otworów w ścianach z cegieł o grubości 1/2 ceg. na zaprawie wapiennej lub cementowo-wapiennej dla otworów drzwiowych i okiennych  Poszerzenie otworu drzwi wejściowych do łazienki do wielkości umożliwiającej osadzenie drzwi wejściowych szerokości 100 cm</t>
  </si>
  <si>
    <t>15 d.1.1</t>
  </si>
  <si>
    <t>KNR 4-01 0106-04</t>
  </si>
  <si>
    <t>Usunięcie z budynku gruzu oraz zdemontowanych materiałów</t>
  </si>
  <si>
    <t>m3</t>
  </si>
  <si>
    <t>16 d.1.1</t>
  </si>
  <si>
    <t xml:space="preserve"> kalk. własna</t>
  </si>
  <si>
    <t>Wywiezienie gruzu wraz z kosztem utylizacji</t>
  </si>
  <si>
    <t>17 d.1.2</t>
  </si>
  <si>
    <t>KNR-W 4-01 1204-08</t>
  </si>
  <si>
    <t>Przygotowanie powierzchni pod malowanie farbami emulsyjnymi starych tynków z poszpachlowaniem nierówności ( ściany częściowo  i sufit)</t>
  </si>
  <si>
    <t>18 d.1.2</t>
  </si>
  <si>
    <t>NNRNKB 202 1134-01</t>
  </si>
  <si>
    <t>(z.VII) Gruntowanie podłoży preparatami "CERESIT CT 17" i "ATLAS UNI GRUNT" - powierzchnie poziome</t>
  </si>
  <si>
    <t>19 d.1.2</t>
  </si>
  <si>
    <t>NNRNKB 202 1134-02</t>
  </si>
  <si>
    <t>(z.VII) Gruntowanie podłoży preparatami "CERESIT CT 17" i "ATLAS UNI GRUNT" - powierzchnie pionowe</t>
  </si>
  <si>
    <t>20 d.1.2</t>
  </si>
  <si>
    <t>KNR 4-01 1204-01</t>
  </si>
  <si>
    <t>Dwukrotne malowanie farbami emulsyjnymi starych tynków wewnętrznych sufitów</t>
  </si>
  <si>
    <t>21 d.1.2</t>
  </si>
  <si>
    <t>KNR 4-01 1204-02</t>
  </si>
  <si>
    <t>Dwukrotne malowanie farbami emulsyjnymi starych tynków wewnętrznych ścian</t>
  </si>
  <si>
    <t>22 d.1.2</t>
  </si>
  <si>
    <t>KNR 13-12 0701-06</t>
  </si>
  <si>
    <t>Izolacja z folii polietylenowej</t>
  </si>
  <si>
    <t>23 d.1.2</t>
  </si>
  <si>
    <t>KNR 9-13 0301-02</t>
  </si>
  <si>
    <t>Ręczne wykonanie podkładu pod posadzki z mieszanki cementowej CEKOL ZP-03 grubości 20 mm</t>
  </si>
  <si>
    <t>24 d.1.2</t>
  </si>
  <si>
    <t>KNR 9-13 0301-03</t>
  </si>
  <si>
    <t>Ręczne wykonanie podkładu pod posadzki z mieszanki cementowej CEKOL ZP-03 - dodatek za każde 10 mm grubości</t>
  </si>
  <si>
    <t>25 d.1.2</t>
  </si>
  <si>
    <t>TZKNBK VIII 01-21</t>
  </si>
  <si>
    <t>Dodatek do zaprawy środków wodoszczelnych</t>
  </si>
  <si>
    <t>26 d.1.2</t>
  </si>
  <si>
    <t>KNR 9-13 0302-04</t>
  </si>
  <si>
    <t>Wykonanie podkładu pod posadzki samoniwelującą wylewką cementową CEKOL L-01grubości 2 mm</t>
  </si>
  <si>
    <t>27 d.1.2</t>
  </si>
  <si>
    <t>KNR 9-13 0302-05</t>
  </si>
  <si>
    <t>Wykonanie podkładu pod posadzki samoniwelującą wylewką cementową CEKOL L-01 - dodatek za każdy 1 mm grubości</t>
  </si>
  <si>
    <t>28 d.1.2</t>
  </si>
  <si>
    <t>KNR 0-29 0640-03</t>
  </si>
  <si>
    <t>Wykonanie izolacji przy pomocy powłoki uszczelniającej - folia w płynie</t>
  </si>
  <si>
    <t>29 d.1.2</t>
  </si>
  <si>
    <t>KNR 0-29 0638-01</t>
  </si>
  <si>
    <t>Izolacja poziomych szczelin dylatacyjnych taśmami SUPERFLEX-B 240</t>
  </si>
  <si>
    <t>30 d.1.2</t>
  </si>
  <si>
    <t>KNR 4-01 0207-01</t>
  </si>
  <si>
    <t>Zalanie wykutych bruzd zaprawą cementową</t>
  </si>
  <si>
    <t>31 d.1.2</t>
  </si>
  <si>
    <t>KNNR 3 0702-04 analogia</t>
  </si>
  <si>
    <t>Wstawienie nowych drzwi</t>
  </si>
  <si>
    <t>32 d.1.2</t>
  </si>
  <si>
    <t>KNR 4-01 0903-01</t>
  </si>
  <si>
    <t>Dopasowanie skrzydeł drzwiowych wewnętrznych, zewnętrznych i balkonowych polskich, skrzynkowych i półskrzynkowych</t>
  </si>
  <si>
    <t>33 d.1.2</t>
  </si>
  <si>
    <t>KNR 2-02 0829-01</t>
  </si>
  <si>
    <t>Licowanie ścian i podłogi płytkami na klej - przygotowanie podłoża</t>
  </si>
  <si>
    <t>34 d.1.2</t>
  </si>
  <si>
    <t>KNR 2-02 0829-10</t>
  </si>
  <si>
    <t>Podłogi z płytek metodą zwykłą na klej</t>
  </si>
  <si>
    <t>35 d.1.2</t>
  </si>
  <si>
    <t>KNR 4-02 0109-02</t>
  </si>
  <si>
    <t>Wymiana podejścia dopływowego pod zawór , baterie o śr. 20 mm</t>
  </si>
  <si>
    <t>36 d.1.2</t>
  </si>
  <si>
    <t>KNR-W 2-15 0137-09 analogia</t>
  </si>
  <si>
    <t>Baterie prysznicowa</t>
  </si>
  <si>
    <t>37 d.1.2</t>
  </si>
  <si>
    <t>KNR-W 2-15 0137-01 analogia</t>
  </si>
  <si>
    <t>Baterie umywalkowe</t>
  </si>
  <si>
    <t>38 d.1.2</t>
  </si>
  <si>
    <t>KNNR 4 0115-09</t>
  </si>
  <si>
    <t>Dodatki za podejścia dopływowe w rurociągach stalowych do zaworów czerpalnych, baterii, płuczek o połączeniu elastycznym metalowym o śr. nominalnej 15 mm</t>
  </si>
  <si>
    <t>39 d.1.2</t>
  </si>
  <si>
    <t>KNR 2-15 0112-01</t>
  </si>
  <si>
    <t>Zawory kulowe</t>
  </si>
  <si>
    <t>40 d.1.2</t>
  </si>
  <si>
    <t>KNR-W 2-15 0111-01</t>
  </si>
  <si>
    <t>Rurociągi z tworzyw sztucznych (PP, PE, PB) o śr. zewnętrznej 20 mm o połączeniach zgrzewanych, na ścianach w budynkach mieszkalnych</t>
  </si>
  <si>
    <t>41 d.1.2</t>
  </si>
  <si>
    <t>KNR-W 2-15 0128-01</t>
  </si>
  <si>
    <t>Płukanie instalacji wodociągowej w budynkach mieszkalnych</t>
  </si>
  <si>
    <t>42 d.1.2</t>
  </si>
  <si>
    <t>KNR-W 2-15 0127-01</t>
  </si>
  <si>
    <t>Próba szczelności instalacji wodociągowych z rur z tworzyw sztucznych w budynkach mieszkalnych (rurociąg o śr. do 63 mm)</t>
  </si>
  <si>
    <t>43 d.1.2</t>
  </si>
  <si>
    <t>KNR 2-15 0205-02</t>
  </si>
  <si>
    <t>Montaż rurociągów z PCW o śr. 50 mm na ścianach z łączeniem metodą wciskową</t>
  </si>
  <si>
    <t>44 d.1.2</t>
  </si>
  <si>
    <t>KNR 2-15 0205-04</t>
  </si>
  <si>
    <t>Montaż rurociągów z PCW o śr. 110 mm na ścianach z łączeniem metodą wciskową</t>
  </si>
  <si>
    <t>45 d.1.2</t>
  </si>
  <si>
    <t>KNR 2-15 0208-03</t>
  </si>
  <si>
    <t>Dodatek za wykonanie podejść odpływowych z rur i kształtek z nieplastyfikowanego PCW o śr. 50 mm</t>
  </si>
  <si>
    <t>46 d.1.2</t>
  </si>
  <si>
    <t>KNR 2-15 0208-05</t>
  </si>
  <si>
    <t>Dodatek za wykonanie podejść odpływowych z rur i kształtek z nieplastyfikowanego PCW o śr. 110 mm</t>
  </si>
  <si>
    <t>47 d.1.2</t>
  </si>
  <si>
    <t>KNR-W 4-01 0210-02</t>
  </si>
  <si>
    <t>Wykucie bruzd poziomych lub pionowych o przekroju do 0.040 m2 w elementach z betonu żwirowego- odpływ liniowy</t>
  </si>
  <si>
    <t>48 d.1.2</t>
  </si>
  <si>
    <t>KNR-W 2-15 0218-01</t>
  </si>
  <si>
    <t>Odpływ liniowy prysznicowy</t>
  </si>
  <si>
    <t>49 d.1.2</t>
  </si>
  <si>
    <t>KNR-W 2-15 0230-01 analogia</t>
  </si>
  <si>
    <t>Umywalki pojedyncze porcelanowe z syfonem dla osób niepełnosprawnych - BEZ BARIER</t>
  </si>
  <si>
    <t>50 d.1.2</t>
  </si>
  <si>
    <t>KNR-W 2-15 0233-03 analogia</t>
  </si>
  <si>
    <t>Miska ustępowa wraz z sedesem dla osób niepełnosprawnych - BEZ BARIER</t>
  </si>
  <si>
    <t>51 d.1.2</t>
  </si>
  <si>
    <t>KNR 4-01 0322-01 analogia</t>
  </si>
  <si>
    <t>Obsadzenie wsporników lub haków zawiasowych w ścianach z cegieł</t>
  </si>
  <si>
    <t>52 d.1.2</t>
  </si>
  <si>
    <t>Drążek kątowy zasłony prysznicowej o wym.90x90</t>
  </si>
  <si>
    <t>53 d.1.2</t>
  </si>
  <si>
    <t>Zasłona prysznicowa</t>
  </si>
  <si>
    <t>54 d.1.2</t>
  </si>
  <si>
    <t>Krzesełko dla niepełnosprawnych</t>
  </si>
  <si>
    <t>55 d.1.2</t>
  </si>
  <si>
    <t>Uchwyt umywalkowy</t>
  </si>
  <si>
    <t>56 d.1.2</t>
  </si>
  <si>
    <t>Uchwyt WC</t>
  </si>
  <si>
    <t>57 d.1.2</t>
  </si>
  <si>
    <t>Uchwyty i poręcze</t>
  </si>
  <si>
    <t>58 d.1.2</t>
  </si>
  <si>
    <t>Lustro dla niepełnosprawnych</t>
  </si>
  <si>
    <t>59 d.1.2</t>
  </si>
  <si>
    <t>Wymiana karniszy</t>
  </si>
  <si>
    <t>60 d.1.2</t>
  </si>
  <si>
    <t>KNR-W 2-02 1122-05 analogia</t>
  </si>
  <si>
    <t>Listwa odbojnikowa</t>
  </si>
  <si>
    <t>61 d.1.2</t>
  </si>
  <si>
    <t>Praca elektryka ,wymiana gniazdek , wyłączników oraz lamp</t>
  </si>
  <si>
    <t>62 d.1.2</t>
  </si>
  <si>
    <t>Sprzątanie po robotach remontowych</t>
  </si>
  <si>
    <t>63 d.2.1</t>
  </si>
  <si>
    <t>64 d.2.1</t>
  </si>
  <si>
    <t>65 d.2.1</t>
  </si>
  <si>
    <t>Skucie nierówności betonu na powierzchni do 3.0 m2 przy głębokości skucia do 1 cm na ścianach lub podłogach</t>
  </si>
  <si>
    <t>66 d.2.1</t>
  </si>
  <si>
    <t>Demontaż brodzika</t>
  </si>
  <si>
    <t>67 d.2.1</t>
  </si>
  <si>
    <t>68 d.2.1</t>
  </si>
  <si>
    <t>69 d.2.1</t>
  </si>
  <si>
    <t>70 d.2.1</t>
  </si>
  <si>
    <t>71 d.2.1</t>
  </si>
  <si>
    <t>72 d.2.1</t>
  </si>
  <si>
    <t>73 d.2.1</t>
  </si>
  <si>
    <t>74 d.2.1</t>
  </si>
  <si>
    <t>75 d.2.1</t>
  </si>
  <si>
    <t>Wykucie otworów w ścianach z cegieł o grubości 1/2 ceg. na zaprawie wapiennej lub cementowo-wapiennej dla otworów drzwiowych i okiennych  Poszerzenie otworu drzwi wejściowych do łazienki do wielkości umożliwiającej osadzenie drzwi wejściowych szerokości 90 cm</t>
  </si>
  <si>
    <t>76 d.2.1</t>
  </si>
  <si>
    <t>77 d.2.1</t>
  </si>
  <si>
    <t>78 d.2.2</t>
  </si>
  <si>
    <t>79 d.2.2</t>
  </si>
  <si>
    <t>80 d.2.2</t>
  </si>
  <si>
    <t>81 d.2.2</t>
  </si>
  <si>
    <t>82 d.2.2</t>
  </si>
  <si>
    <t>83 d.2.2</t>
  </si>
  <si>
    <t>84 d.2.2</t>
  </si>
  <si>
    <t>85 d.2.2</t>
  </si>
  <si>
    <t>86 d.2.2</t>
  </si>
  <si>
    <t>87 d.2.2</t>
  </si>
  <si>
    <t>88 d.2.2</t>
  </si>
  <si>
    <t>89 d.2.2</t>
  </si>
  <si>
    <t>90 d.2.2</t>
  </si>
  <si>
    <t>91 d.2.2</t>
  </si>
  <si>
    <t>92 d.2.2</t>
  </si>
  <si>
    <t>93 d.2.2</t>
  </si>
  <si>
    <t>94 d.2.2</t>
  </si>
  <si>
    <t>95 d.2.2</t>
  </si>
  <si>
    <t>96 d.2.2</t>
  </si>
  <si>
    <t>97 d.2.2</t>
  </si>
  <si>
    <t>98 d.2.2</t>
  </si>
  <si>
    <t>99 d.2.2</t>
  </si>
  <si>
    <t>100 d.2.2</t>
  </si>
  <si>
    <t>101 d.2.2</t>
  </si>
  <si>
    <t>102 d.2.2</t>
  </si>
  <si>
    <t>103 d.2.2</t>
  </si>
  <si>
    <t>104 d.2.2</t>
  </si>
  <si>
    <t>105 d.2.2</t>
  </si>
  <si>
    <t>106 d.2.2</t>
  </si>
  <si>
    <t>107 d.2.2</t>
  </si>
  <si>
    <t>108 d.2.2</t>
  </si>
  <si>
    <t>109 d.2.2</t>
  </si>
  <si>
    <t>110 d.2.2</t>
  </si>
  <si>
    <t>Umywalki pojedyncze porcelanowe z syfonem dla osób niepełnosprawnych -  BEZ BARIER</t>
  </si>
  <si>
    <t>111 d.2.2</t>
  </si>
  <si>
    <t>112 d.2.2</t>
  </si>
  <si>
    <t>113 d.2.2</t>
  </si>
  <si>
    <t>114 d.2.2</t>
  </si>
  <si>
    <t>115 d.2.2</t>
  </si>
  <si>
    <t>116 d.2.2</t>
  </si>
  <si>
    <t>117 d.2.2</t>
  </si>
  <si>
    <t>118 d.2.2</t>
  </si>
  <si>
    <t>119 d.2.2</t>
  </si>
  <si>
    <t>Lustro rehabilitacyjne uchylne (białe), lustro dla niepełnosprawnych</t>
  </si>
  <si>
    <t>120 d.2.2</t>
  </si>
  <si>
    <t>121 d.2.2</t>
  </si>
  <si>
    <t>122 d.2.2</t>
  </si>
  <si>
    <t>Praca elektryka , wymiana gniazdek , wyłączników oraz lamp</t>
  </si>
  <si>
    <t>123 d.2.2</t>
  </si>
  <si>
    <t>Roboty rozbiórkowe</t>
  </si>
  <si>
    <t>1.1</t>
  </si>
  <si>
    <t xml:space="preserve">Razem dział </t>
  </si>
  <si>
    <t>1.2</t>
  </si>
  <si>
    <t>Roboty budowlano-montażowe</t>
  </si>
  <si>
    <t>2.1</t>
  </si>
  <si>
    <t>Razem dział</t>
  </si>
  <si>
    <t>Roboty rozbórkowe</t>
  </si>
  <si>
    <t>2.2</t>
  </si>
  <si>
    <t>Roboty budowlano montażowe</t>
  </si>
  <si>
    <t>kpl</t>
  </si>
  <si>
    <t>szt</t>
  </si>
  <si>
    <t>Aneks 2 pokoje , łazienka , wc i przedpokój      221- 222</t>
  </si>
  <si>
    <t>Aneks 2 pokoje , łazienka , wc i przedpokój      223- 224</t>
  </si>
  <si>
    <t>Szczegółowy Opis Przedmiotu zamówienia</t>
  </si>
  <si>
    <t>Cena jedn. Netto</t>
  </si>
  <si>
    <t>Wartość netto</t>
  </si>
  <si>
    <t>Wartość podatku VAT</t>
  </si>
  <si>
    <t>Wartość brutto</t>
  </si>
  <si>
    <t>Razem :</t>
  </si>
  <si>
    <t>Załącznik do Formularz Ofertowego DPS.DAG.261.1.3.2023</t>
  </si>
  <si>
    <t>Remont pokoi mieszkalnych na podstawie dokumentacji kosztorysowo - projektowej w Domu Pomocy Społecznej "Przystań" w Katowicach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</si>
</sst>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</fonts>
  <fills count="8">
    <fill>
      <patternFill patternType="none"/>
    </fill>
    <fill>
      <patternFill patternType="gray125"/>
    </fill>
    <fill>
      <patternFill patternType="lightGray">
        <bgColor theme="2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 tint="0.39997558519241921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70">
    <xf numFmtId="0" fontId="0" fillId="0" borderId="0" xfId="0"/>
    <xf numFmtId="0" fontId="0" fillId="0" borderId="1" xfId="0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4" fontId="0" fillId="2" borderId="1" xfId="0" applyNumberFormat="1" applyFill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4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4" fontId="0" fillId="0" borderId="1" xfId="0" applyNumberFormat="1" applyFill="1" applyBorder="1" applyAlignment="1">
      <alignment horizontal="center" vertical="center"/>
    </xf>
    <xf numFmtId="0" fontId="1" fillId="0" borderId="1" xfId="0" applyFont="1" applyBorder="1" applyAlignment="1">
      <alignment vertical="center" wrapText="1"/>
    </xf>
    <xf numFmtId="0" fontId="1" fillId="0" borderId="2" xfId="0" applyFont="1" applyBorder="1" applyAlignment="1">
      <alignment vertical="center" wrapText="1"/>
    </xf>
    <xf numFmtId="0" fontId="1" fillId="0" borderId="1" xfId="0" applyFont="1" applyBorder="1" applyAlignment="1">
      <alignment wrapText="1"/>
    </xf>
    <xf numFmtId="0" fontId="0" fillId="0" borderId="1" xfId="0" applyBorder="1"/>
    <xf numFmtId="4" fontId="0" fillId="0" borderId="1" xfId="0" applyNumberFormat="1" applyBorder="1"/>
    <xf numFmtId="4" fontId="0" fillId="0" borderId="2" xfId="0" applyNumberFormat="1" applyBorder="1"/>
    <xf numFmtId="4" fontId="0" fillId="0" borderId="4" xfId="0" applyNumberFormat="1" applyBorder="1"/>
    <xf numFmtId="4" fontId="0" fillId="0" borderId="5" xfId="0" applyNumberFormat="1" applyBorder="1"/>
    <xf numFmtId="0" fontId="0" fillId="0" borderId="4" xfId="0" applyBorder="1"/>
    <xf numFmtId="4" fontId="0" fillId="0" borderId="9" xfId="0" applyNumberFormat="1" applyBorder="1"/>
    <xf numFmtId="4" fontId="0" fillId="0" borderId="10" xfId="0" applyNumberFormat="1" applyBorder="1"/>
    <xf numFmtId="0" fontId="0" fillId="0" borderId="9" xfId="0" applyBorder="1"/>
    <xf numFmtId="4" fontId="0" fillId="3" borderId="11" xfId="0" applyNumberFormat="1" applyFill="1" applyBorder="1"/>
    <xf numFmtId="4" fontId="0" fillId="3" borderId="12" xfId="0" applyNumberFormat="1" applyFill="1" applyBorder="1"/>
    <xf numFmtId="2" fontId="0" fillId="3" borderId="11" xfId="0" applyNumberFormat="1" applyFill="1" applyBorder="1"/>
    <xf numFmtId="4" fontId="0" fillId="3" borderId="8" xfId="0" applyNumberFormat="1" applyFill="1" applyBorder="1"/>
    <xf numFmtId="4" fontId="0" fillId="0" borderId="2" xfId="0" applyNumberFormat="1" applyFill="1" applyBorder="1" applyAlignment="1">
      <alignment horizontal="center" vertical="center"/>
    </xf>
    <xf numFmtId="4" fontId="0" fillId="4" borderId="2" xfId="0" applyNumberFormat="1" applyFill="1" applyBorder="1"/>
    <xf numFmtId="2" fontId="0" fillId="4" borderId="1" xfId="0" applyNumberFormat="1" applyFill="1" applyBorder="1"/>
    <xf numFmtId="4" fontId="0" fillId="4" borderId="1" xfId="0" applyNumberFormat="1" applyFill="1" applyBorder="1"/>
    <xf numFmtId="4" fontId="0" fillId="4" borderId="3" xfId="0" applyNumberFormat="1" applyFill="1" applyBorder="1"/>
    <xf numFmtId="4" fontId="0" fillId="4" borderId="11" xfId="0" applyNumberFormat="1" applyFill="1" applyBorder="1"/>
    <xf numFmtId="4" fontId="0" fillId="4" borderId="12" xfId="0" applyNumberFormat="1" applyFill="1" applyBorder="1"/>
    <xf numFmtId="2" fontId="0" fillId="4" borderId="11" xfId="0" applyNumberFormat="1" applyFill="1" applyBorder="1"/>
    <xf numFmtId="4" fontId="0" fillId="4" borderId="8" xfId="0" applyNumberFormat="1" applyFill="1" applyBorder="1"/>
    <xf numFmtId="4" fontId="0" fillId="0" borderId="2" xfId="0" applyNumberFormat="1" applyBorder="1" applyAlignment="1">
      <alignment horizontal="center" vertical="center"/>
    </xf>
    <xf numFmtId="2" fontId="0" fillId="4" borderId="13" xfId="0" applyNumberFormat="1" applyFill="1" applyBorder="1"/>
    <xf numFmtId="0" fontId="1" fillId="0" borderId="2" xfId="0" applyFont="1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4" fontId="0" fillId="0" borderId="4" xfId="0" applyNumberFormat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4" fontId="0" fillId="0" borderId="9" xfId="0" applyNumberFormat="1" applyBorder="1" applyAlignment="1">
      <alignment horizontal="center" vertical="center"/>
    </xf>
    <xf numFmtId="0" fontId="1" fillId="5" borderId="11" xfId="0" applyFont="1" applyFill="1" applyBorder="1" applyAlignment="1">
      <alignment horizontal="center" vertical="center"/>
    </xf>
    <xf numFmtId="4" fontId="1" fillId="5" borderId="7" xfId="0" applyNumberFormat="1" applyFont="1" applyFill="1" applyBorder="1" applyAlignment="1">
      <alignment horizontal="center" vertical="center"/>
    </xf>
    <xf numFmtId="0" fontId="0" fillId="5" borderId="11" xfId="0" applyFont="1" applyFill="1" applyBorder="1" applyAlignment="1">
      <alignment horizontal="center" vertical="center"/>
    </xf>
    <xf numFmtId="4" fontId="0" fillId="5" borderId="7" xfId="0" applyNumberFormat="1" applyFont="1" applyFill="1" applyBorder="1" applyAlignment="1">
      <alignment horizontal="center" vertical="center"/>
    </xf>
    <xf numFmtId="4" fontId="1" fillId="5" borderId="12" xfId="0" applyNumberFormat="1" applyFont="1" applyFill="1" applyBorder="1"/>
    <xf numFmtId="4" fontId="1" fillId="5" borderId="8" xfId="0" applyNumberFormat="1" applyFont="1" applyFill="1" applyBorder="1"/>
    <xf numFmtId="2" fontId="1" fillId="5" borderId="7" xfId="0" applyNumberFormat="1" applyFont="1" applyFill="1" applyBorder="1"/>
    <xf numFmtId="4" fontId="1" fillId="5" borderId="7" xfId="0" applyNumberFormat="1" applyFont="1" applyFill="1" applyBorder="1"/>
    <xf numFmtId="0" fontId="1" fillId="0" borderId="2" xfId="0" applyFont="1" applyBorder="1" applyAlignment="1">
      <alignment horizontal="center" vertical="center"/>
    </xf>
    <xf numFmtId="0" fontId="1" fillId="2" borderId="9" xfId="0" applyFont="1" applyFill="1" applyBorder="1" applyAlignment="1">
      <alignment horizontal="center" vertical="center"/>
    </xf>
    <xf numFmtId="4" fontId="1" fillId="2" borderId="9" xfId="0" applyNumberFormat="1" applyFont="1" applyFill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4" fontId="1" fillId="0" borderId="9" xfId="0" applyNumberFormat="1" applyFont="1" applyBorder="1" applyAlignment="1">
      <alignment horizontal="center" vertical="center"/>
    </xf>
    <xf numFmtId="0" fontId="1" fillId="6" borderId="1" xfId="0" applyFont="1" applyFill="1" applyBorder="1" applyAlignment="1">
      <alignment horizontal="center" vertical="center" wrapText="1"/>
    </xf>
    <xf numFmtId="4" fontId="1" fillId="0" borderId="2" xfId="0" applyNumberFormat="1" applyFont="1" applyBorder="1" applyAlignment="1">
      <alignment horizontal="center" vertical="center"/>
    </xf>
    <xf numFmtId="4" fontId="1" fillId="5" borderId="11" xfId="0" applyNumberFormat="1" applyFont="1" applyFill="1" applyBorder="1"/>
    <xf numFmtId="0" fontId="1" fillId="0" borderId="2" xfId="0" applyFont="1" applyBorder="1" applyAlignment="1">
      <alignment horizontal="right" vertical="center"/>
    </xf>
    <xf numFmtId="0" fontId="1" fillId="0" borderId="3" xfId="0" applyFont="1" applyBorder="1" applyAlignment="1">
      <alignment horizontal="right" vertical="center"/>
    </xf>
    <xf numFmtId="0" fontId="1" fillId="0" borderId="6" xfId="0" applyFont="1" applyBorder="1" applyAlignment="1">
      <alignment horizontal="center"/>
    </xf>
    <xf numFmtId="0" fontId="1" fillId="0" borderId="14" xfId="0" applyFont="1" applyBorder="1" applyAlignment="1">
      <alignment horizontal="center"/>
    </xf>
    <xf numFmtId="0" fontId="1" fillId="0" borderId="15" xfId="0" applyFont="1" applyBorder="1" applyAlignment="1">
      <alignment horizontal="center"/>
    </xf>
    <xf numFmtId="0" fontId="0" fillId="0" borderId="0" xfId="0" applyAlignment="1">
      <alignment horizontal="right" vertical="center"/>
    </xf>
    <xf numFmtId="0" fontId="1" fillId="6" borderId="1" xfId="0" applyFont="1" applyFill="1" applyBorder="1" applyAlignment="1">
      <alignment horizontal="center" vertical="center"/>
    </xf>
    <xf numFmtId="0" fontId="1" fillId="7" borderId="1" xfId="0" applyFont="1" applyFill="1" applyBorder="1" applyAlignment="1">
      <alignment horizontal="center" vertical="center" wrapText="1"/>
    </xf>
    <xf numFmtId="0" fontId="1" fillId="7" borderId="6" xfId="0" applyFont="1" applyFill="1" applyBorder="1" applyAlignment="1">
      <alignment horizontal="center" vertical="center"/>
    </xf>
    <xf numFmtId="0" fontId="1" fillId="7" borderId="14" xfId="0" applyFont="1" applyFill="1" applyBorder="1" applyAlignment="1">
      <alignment horizontal="center" vertical="center"/>
    </xf>
    <xf numFmtId="0" fontId="1" fillId="7" borderId="15" xfId="0" applyFont="1" applyFill="1" applyBorder="1" applyAlignment="1">
      <alignment horizontal="center"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B2:J144"/>
  <sheetViews>
    <sheetView tabSelected="1" workbookViewId="0">
      <selection activeCell="M9" sqref="M9"/>
    </sheetView>
  </sheetViews>
  <sheetFormatPr defaultRowHeight="15"/>
  <cols>
    <col min="1" max="1" width="3.42578125" customWidth="1"/>
    <col min="2" max="2" width="8.5703125" style="9" customWidth="1"/>
    <col min="3" max="3" width="19.28515625" style="9" customWidth="1"/>
    <col min="4" max="4" width="52.28515625" style="9" customWidth="1"/>
    <col min="5" max="5" width="7.42578125" style="9" customWidth="1"/>
    <col min="6" max="6" width="8.140625" style="9" customWidth="1"/>
    <col min="8" max="8" width="9.85546875" customWidth="1"/>
    <col min="10" max="10" width="10.28515625" customWidth="1"/>
    <col min="11" max="12" width="5" customWidth="1"/>
  </cols>
  <sheetData>
    <row r="2" spans="2:10">
      <c r="D2" s="64" t="s">
        <v>271</v>
      </c>
      <c r="E2" s="64"/>
      <c r="F2" s="64"/>
      <c r="G2" s="64"/>
      <c r="H2" s="64"/>
      <c r="I2" s="64"/>
      <c r="J2" s="64"/>
    </row>
    <row r="4" spans="2:10" ht="15.75" thickBot="1"/>
    <row r="5" spans="2:10" ht="15.75" thickBot="1">
      <c r="B5" s="61" t="s">
        <v>265</v>
      </c>
      <c r="C5" s="62"/>
      <c r="D5" s="62"/>
      <c r="E5" s="62"/>
      <c r="F5" s="62"/>
      <c r="G5" s="62"/>
      <c r="H5" s="62"/>
      <c r="I5" s="62"/>
      <c r="J5" s="63"/>
    </row>
    <row r="6" spans="2:10" ht="15.75" thickBot="1"/>
    <row r="7" spans="2:10" ht="15.75" thickBot="1">
      <c r="B7" s="67" t="s">
        <v>272</v>
      </c>
      <c r="C7" s="68"/>
      <c r="D7" s="68"/>
      <c r="E7" s="68"/>
      <c r="F7" s="68"/>
      <c r="G7" s="68"/>
      <c r="H7" s="68"/>
      <c r="I7" s="68"/>
      <c r="J7" s="69"/>
    </row>
    <row r="9" spans="2:10" ht="45">
      <c r="B9" s="1" t="s">
        <v>0</v>
      </c>
      <c r="C9" s="1" t="s">
        <v>1</v>
      </c>
      <c r="D9" s="1" t="s">
        <v>2</v>
      </c>
      <c r="E9" s="8" t="s">
        <v>3</v>
      </c>
      <c r="F9" s="1" t="s">
        <v>4</v>
      </c>
      <c r="G9" s="11" t="s">
        <v>266</v>
      </c>
      <c r="H9" s="12" t="s">
        <v>267</v>
      </c>
      <c r="I9" s="13" t="s">
        <v>268</v>
      </c>
      <c r="J9" s="13" t="s">
        <v>269</v>
      </c>
    </row>
    <row r="10" spans="2:10" ht="33" customHeight="1">
      <c r="B10" s="4">
        <v>1</v>
      </c>
      <c r="C10" s="4"/>
      <c r="D10" s="3" t="s">
        <v>263</v>
      </c>
      <c r="E10" s="4"/>
      <c r="F10" s="5"/>
      <c r="G10" s="5"/>
      <c r="H10" s="5"/>
      <c r="I10" s="5"/>
      <c r="J10" s="5"/>
    </row>
    <row r="11" spans="2:10" ht="20.25" customHeight="1">
      <c r="B11" s="6" t="s">
        <v>252</v>
      </c>
      <c r="C11" s="1"/>
      <c r="D11" s="65" t="s">
        <v>251</v>
      </c>
      <c r="E11" s="1"/>
      <c r="F11" s="7"/>
      <c r="G11" s="15"/>
      <c r="H11" s="16"/>
      <c r="I11" s="14"/>
      <c r="J11" s="15"/>
    </row>
    <row r="12" spans="2:10" ht="30">
      <c r="B12" s="1" t="s">
        <v>5</v>
      </c>
      <c r="C12" s="8" t="s">
        <v>6</v>
      </c>
      <c r="D12" s="1" t="s">
        <v>7</v>
      </c>
      <c r="E12" s="1" t="s">
        <v>8</v>
      </c>
      <c r="F12" s="7">
        <v>35.5</v>
      </c>
      <c r="G12" s="15"/>
      <c r="H12" s="16">
        <f t="shared" ref="H12:H72" si="0">G12*F12</f>
        <v>0</v>
      </c>
      <c r="I12" s="14"/>
      <c r="J12" s="15">
        <f t="shared" ref="J12:J72" si="1">I12+H12</f>
        <v>0</v>
      </c>
    </row>
    <row r="13" spans="2:10" ht="25.5" customHeight="1">
      <c r="B13" s="1" t="s">
        <v>9</v>
      </c>
      <c r="C13" s="1" t="s">
        <v>10</v>
      </c>
      <c r="D13" s="8" t="s">
        <v>11</v>
      </c>
      <c r="E13" s="1" t="s">
        <v>8</v>
      </c>
      <c r="F13" s="7">
        <v>25.6</v>
      </c>
      <c r="G13" s="15"/>
      <c r="H13" s="16">
        <f t="shared" si="0"/>
        <v>0</v>
      </c>
      <c r="I13" s="14"/>
      <c r="J13" s="15">
        <f t="shared" si="1"/>
        <v>0</v>
      </c>
    </row>
    <row r="14" spans="2:10" ht="30">
      <c r="B14" s="1" t="s">
        <v>12</v>
      </c>
      <c r="C14" s="1" t="s">
        <v>13</v>
      </c>
      <c r="D14" s="8" t="s">
        <v>14</v>
      </c>
      <c r="E14" s="1" t="s">
        <v>8</v>
      </c>
      <c r="F14" s="7">
        <v>10.84</v>
      </c>
      <c r="G14" s="15"/>
      <c r="H14" s="16">
        <f t="shared" si="0"/>
        <v>0</v>
      </c>
      <c r="I14" s="14"/>
      <c r="J14" s="15">
        <f t="shared" si="1"/>
        <v>0</v>
      </c>
    </row>
    <row r="15" spans="2:10" ht="30">
      <c r="B15" s="1" t="s">
        <v>15</v>
      </c>
      <c r="C15" s="1" t="s">
        <v>13</v>
      </c>
      <c r="D15" s="8" t="s">
        <v>16</v>
      </c>
      <c r="E15" s="1" t="s">
        <v>8</v>
      </c>
      <c r="F15" s="7">
        <v>25.58</v>
      </c>
      <c r="G15" s="15"/>
      <c r="H15" s="16">
        <f t="shared" si="0"/>
        <v>0</v>
      </c>
      <c r="I15" s="14"/>
      <c r="J15" s="15">
        <f t="shared" si="1"/>
        <v>0</v>
      </c>
    </row>
    <row r="16" spans="2:10" ht="30">
      <c r="B16" s="1" t="s">
        <v>17</v>
      </c>
      <c r="C16" s="8" t="s">
        <v>18</v>
      </c>
      <c r="D16" s="1" t="s">
        <v>19</v>
      </c>
      <c r="E16" s="1" t="s">
        <v>261</v>
      </c>
      <c r="F16" s="7">
        <v>1</v>
      </c>
      <c r="G16" s="15"/>
      <c r="H16" s="16">
        <f t="shared" si="0"/>
        <v>0</v>
      </c>
      <c r="I16" s="14"/>
      <c r="J16" s="15">
        <f t="shared" si="1"/>
        <v>0</v>
      </c>
    </row>
    <row r="17" spans="2:10" ht="30">
      <c r="B17" s="1" t="s">
        <v>21</v>
      </c>
      <c r="C17" s="8" t="s">
        <v>22</v>
      </c>
      <c r="D17" s="1" t="s">
        <v>23</v>
      </c>
      <c r="E17" s="1" t="s">
        <v>261</v>
      </c>
      <c r="F17" s="7">
        <v>1</v>
      </c>
      <c r="G17" s="15"/>
      <c r="H17" s="16">
        <f t="shared" si="0"/>
        <v>0</v>
      </c>
      <c r="I17" s="14"/>
      <c r="J17" s="15">
        <f t="shared" si="1"/>
        <v>0</v>
      </c>
    </row>
    <row r="18" spans="2:10" ht="30">
      <c r="B18" s="1" t="s">
        <v>24</v>
      </c>
      <c r="C18" s="8" t="s">
        <v>25</v>
      </c>
      <c r="D18" s="1" t="s">
        <v>26</v>
      </c>
      <c r="E18" s="1" t="s">
        <v>261</v>
      </c>
      <c r="F18" s="7">
        <v>2</v>
      </c>
      <c r="G18" s="15"/>
      <c r="H18" s="16">
        <f t="shared" si="0"/>
        <v>0</v>
      </c>
      <c r="I18" s="14"/>
      <c r="J18" s="15">
        <f t="shared" si="1"/>
        <v>0</v>
      </c>
    </row>
    <row r="19" spans="2:10" ht="30">
      <c r="B19" s="1" t="s">
        <v>27</v>
      </c>
      <c r="C19" s="8" t="s">
        <v>28</v>
      </c>
      <c r="D19" s="1" t="s">
        <v>29</v>
      </c>
      <c r="E19" s="1" t="s">
        <v>262</v>
      </c>
      <c r="F19" s="7">
        <v>3</v>
      </c>
      <c r="G19" s="15"/>
      <c r="H19" s="16">
        <f t="shared" si="0"/>
        <v>0</v>
      </c>
      <c r="I19" s="14"/>
      <c r="J19" s="15">
        <f t="shared" si="1"/>
        <v>0</v>
      </c>
    </row>
    <row r="20" spans="2:10" ht="30">
      <c r="B20" s="1" t="s">
        <v>30</v>
      </c>
      <c r="C20" s="1" t="s">
        <v>31</v>
      </c>
      <c r="D20" s="8" t="s">
        <v>32</v>
      </c>
      <c r="E20" s="1" t="s">
        <v>262</v>
      </c>
      <c r="F20" s="7">
        <v>3</v>
      </c>
      <c r="G20" s="15"/>
      <c r="H20" s="16">
        <f t="shared" si="0"/>
        <v>0</v>
      </c>
      <c r="I20" s="14"/>
      <c r="J20" s="15">
        <f t="shared" si="1"/>
        <v>0</v>
      </c>
    </row>
    <row r="21" spans="2:10" ht="30">
      <c r="B21" s="1" t="s">
        <v>33</v>
      </c>
      <c r="C21" s="1" t="s">
        <v>34</v>
      </c>
      <c r="D21" s="8" t="s">
        <v>35</v>
      </c>
      <c r="E21" s="1" t="s">
        <v>262</v>
      </c>
      <c r="F21" s="7">
        <v>1</v>
      </c>
      <c r="G21" s="15"/>
      <c r="H21" s="16">
        <f t="shared" si="0"/>
        <v>0</v>
      </c>
      <c r="I21" s="14"/>
      <c r="J21" s="15">
        <f t="shared" si="1"/>
        <v>0</v>
      </c>
    </row>
    <row r="22" spans="2:10" ht="30">
      <c r="B22" s="1" t="s">
        <v>36</v>
      </c>
      <c r="C22" s="1" t="s">
        <v>37</v>
      </c>
      <c r="D22" s="8" t="s">
        <v>38</v>
      </c>
      <c r="E22" s="1" t="s">
        <v>39</v>
      </c>
      <c r="F22" s="7">
        <v>3</v>
      </c>
      <c r="G22" s="15"/>
      <c r="H22" s="16">
        <f t="shared" si="0"/>
        <v>0</v>
      </c>
      <c r="I22" s="14"/>
      <c r="J22" s="15">
        <f t="shared" si="1"/>
        <v>0</v>
      </c>
    </row>
    <row r="23" spans="2:10" ht="30">
      <c r="B23" s="1" t="s">
        <v>40</v>
      </c>
      <c r="C23" s="1" t="s">
        <v>41</v>
      </c>
      <c r="D23" s="8" t="s">
        <v>42</v>
      </c>
      <c r="E23" s="1" t="s">
        <v>39</v>
      </c>
      <c r="F23" s="7">
        <v>1.5</v>
      </c>
      <c r="G23" s="15"/>
      <c r="H23" s="16">
        <f t="shared" si="0"/>
        <v>0</v>
      </c>
      <c r="I23" s="14"/>
      <c r="J23" s="15">
        <f t="shared" si="1"/>
        <v>0</v>
      </c>
    </row>
    <row r="24" spans="2:10" ht="30">
      <c r="B24" s="1" t="s">
        <v>43</v>
      </c>
      <c r="C24" s="1" t="s">
        <v>44</v>
      </c>
      <c r="D24" s="8" t="s">
        <v>45</v>
      </c>
      <c r="E24" s="1" t="s">
        <v>39</v>
      </c>
      <c r="F24" s="7">
        <v>3</v>
      </c>
      <c r="G24" s="15"/>
      <c r="H24" s="16">
        <f t="shared" si="0"/>
        <v>0</v>
      </c>
      <c r="I24" s="14"/>
      <c r="J24" s="15">
        <f t="shared" si="1"/>
        <v>0</v>
      </c>
    </row>
    <row r="25" spans="2:10" ht="90">
      <c r="B25" s="1" t="s">
        <v>46</v>
      </c>
      <c r="C25" s="1" t="s">
        <v>47</v>
      </c>
      <c r="D25" s="8" t="s">
        <v>48</v>
      </c>
      <c r="E25" s="1" t="s">
        <v>8</v>
      </c>
      <c r="F25" s="7">
        <v>1.4</v>
      </c>
      <c r="G25" s="15"/>
      <c r="H25" s="16">
        <f t="shared" si="0"/>
        <v>0</v>
      </c>
      <c r="I25" s="14"/>
      <c r="J25" s="15">
        <f t="shared" si="1"/>
        <v>0</v>
      </c>
    </row>
    <row r="26" spans="2:10" ht="30">
      <c r="B26" s="1" t="s">
        <v>49</v>
      </c>
      <c r="C26" s="1" t="s">
        <v>50</v>
      </c>
      <c r="D26" s="8" t="s">
        <v>51</v>
      </c>
      <c r="E26" s="1" t="s">
        <v>52</v>
      </c>
      <c r="F26" s="7">
        <v>5</v>
      </c>
      <c r="G26" s="15"/>
      <c r="H26" s="16">
        <f t="shared" si="0"/>
        <v>0</v>
      </c>
      <c r="I26" s="14"/>
      <c r="J26" s="15">
        <f t="shared" si="1"/>
        <v>0</v>
      </c>
    </row>
    <row r="27" spans="2:10" ht="27" customHeight="1" thickBot="1">
      <c r="B27" s="1" t="s">
        <v>53</v>
      </c>
      <c r="C27" s="1" t="s">
        <v>54</v>
      </c>
      <c r="D27" s="8" t="s">
        <v>55</v>
      </c>
      <c r="E27" s="39" t="s">
        <v>261</v>
      </c>
      <c r="F27" s="40">
        <v>1</v>
      </c>
      <c r="G27" s="17"/>
      <c r="H27" s="18">
        <f t="shared" si="0"/>
        <v>0</v>
      </c>
      <c r="I27" s="19"/>
      <c r="J27" s="17">
        <f t="shared" si="1"/>
        <v>0</v>
      </c>
    </row>
    <row r="28" spans="2:10" ht="19.5" customHeight="1" thickBot="1">
      <c r="B28" s="1"/>
      <c r="C28" s="2" t="s">
        <v>253</v>
      </c>
      <c r="D28" s="38" t="s">
        <v>251</v>
      </c>
      <c r="E28" s="45"/>
      <c r="F28" s="46"/>
      <c r="G28" s="50">
        <f>SUM(G12:G27)</f>
        <v>0</v>
      </c>
      <c r="H28" s="47">
        <f t="shared" si="0"/>
        <v>0</v>
      </c>
      <c r="I28" s="49">
        <f>SUM(I12:I27)</f>
        <v>0</v>
      </c>
      <c r="J28" s="48">
        <f t="shared" si="1"/>
        <v>0</v>
      </c>
    </row>
    <row r="29" spans="2:10" ht="23.25" customHeight="1">
      <c r="B29" s="6" t="s">
        <v>254</v>
      </c>
      <c r="C29" s="1"/>
      <c r="D29" s="56" t="s">
        <v>255</v>
      </c>
      <c r="E29" s="41"/>
      <c r="F29" s="42"/>
      <c r="G29" s="20"/>
      <c r="H29" s="21"/>
      <c r="I29" s="22"/>
      <c r="J29" s="20"/>
    </row>
    <row r="30" spans="2:10" ht="45">
      <c r="B30" s="1" t="s">
        <v>56</v>
      </c>
      <c r="C30" s="1" t="s">
        <v>57</v>
      </c>
      <c r="D30" s="8" t="s">
        <v>58</v>
      </c>
      <c r="E30" s="1" t="s">
        <v>8</v>
      </c>
      <c r="F30" s="7">
        <v>132.85</v>
      </c>
      <c r="G30" s="15"/>
      <c r="H30" s="16">
        <f t="shared" si="0"/>
        <v>0</v>
      </c>
      <c r="I30" s="14"/>
      <c r="J30" s="15">
        <f t="shared" si="1"/>
        <v>0</v>
      </c>
    </row>
    <row r="31" spans="2:10" ht="30">
      <c r="B31" s="1" t="s">
        <v>59</v>
      </c>
      <c r="C31" s="1" t="s">
        <v>60</v>
      </c>
      <c r="D31" s="8" t="s">
        <v>61</v>
      </c>
      <c r="E31" s="1" t="s">
        <v>8</v>
      </c>
      <c r="F31" s="7">
        <v>46.2</v>
      </c>
      <c r="G31" s="15"/>
      <c r="H31" s="16">
        <f t="shared" si="0"/>
        <v>0</v>
      </c>
      <c r="I31" s="14"/>
      <c r="J31" s="15">
        <f t="shared" si="1"/>
        <v>0</v>
      </c>
    </row>
    <row r="32" spans="2:10" ht="30">
      <c r="B32" s="1" t="s">
        <v>62</v>
      </c>
      <c r="C32" s="1" t="s">
        <v>63</v>
      </c>
      <c r="D32" s="8" t="s">
        <v>64</v>
      </c>
      <c r="E32" s="1" t="s">
        <v>8</v>
      </c>
      <c r="F32" s="7">
        <v>124.82</v>
      </c>
      <c r="G32" s="15"/>
      <c r="H32" s="16">
        <f t="shared" si="0"/>
        <v>0</v>
      </c>
      <c r="I32" s="14"/>
      <c r="J32" s="15">
        <f t="shared" si="1"/>
        <v>0</v>
      </c>
    </row>
    <row r="33" spans="2:10" ht="30">
      <c r="B33" s="1" t="s">
        <v>65</v>
      </c>
      <c r="C33" s="1" t="s">
        <v>66</v>
      </c>
      <c r="D33" s="8" t="s">
        <v>67</v>
      </c>
      <c r="E33" s="1" t="s">
        <v>8</v>
      </c>
      <c r="F33" s="7">
        <v>35.36</v>
      </c>
      <c r="G33" s="15"/>
      <c r="H33" s="16">
        <f t="shared" si="0"/>
        <v>0</v>
      </c>
      <c r="I33" s="14"/>
      <c r="J33" s="15">
        <f t="shared" si="1"/>
        <v>0</v>
      </c>
    </row>
    <row r="34" spans="2:10" ht="30">
      <c r="B34" s="1" t="s">
        <v>68</v>
      </c>
      <c r="C34" s="1" t="s">
        <v>69</v>
      </c>
      <c r="D34" s="8" t="s">
        <v>70</v>
      </c>
      <c r="E34" s="1" t="s">
        <v>8</v>
      </c>
      <c r="F34" s="7">
        <v>97.49</v>
      </c>
      <c r="G34" s="15"/>
      <c r="H34" s="16">
        <f t="shared" si="0"/>
        <v>0</v>
      </c>
      <c r="I34" s="14"/>
      <c r="J34" s="15">
        <f t="shared" si="1"/>
        <v>0</v>
      </c>
    </row>
    <row r="35" spans="2:10">
      <c r="B35" s="1" t="s">
        <v>71</v>
      </c>
      <c r="C35" s="1" t="s">
        <v>72</v>
      </c>
      <c r="D35" s="1" t="s">
        <v>73</v>
      </c>
      <c r="E35" s="1" t="s">
        <v>8</v>
      </c>
      <c r="F35" s="7">
        <v>4.72</v>
      </c>
      <c r="G35" s="15"/>
      <c r="H35" s="16">
        <f t="shared" si="0"/>
        <v>0</v>
      </c>
      <c r="I35" s="14"/>
      <c r="J35" s="15">
        <f t="shared" si="1"/>
        <v>0</v>
      </c>
    </row>
    <row r="36" spans="2:10" ht="30">
      <c r="B36" s="1" t="s">
        <v>74</v>
      </c>
      <c r="C36" s="1" t="s">
        <v>75</v>
      </c>
      <c r="D36" s="8" t="s">
        <v>76</v>
      </c>
      <c r="E36" s="1" t="s">
        <v>8</v>
      </c>
      <c r="F36" s="7">
        <v>10.84</v>
      </c>
      <c r="G36" s="15"/>
      <c r="H36" s="16">
        <f t="shared" si="0"/>
        <v>0</v>
      </c>
      <c r="I36" s="14"/>
      <c r="J36" s="15">
        <f t="shared" si="1"/>
        <v>0</v>
      </c>
    </row>
    <row r="37" spans="2:10" ht="45">
      <c r="B37" s="1" t="s">
        <v>77</v>
      </c>
      <c r="C37" s="1" t="s">
        <v>78</v>
      </c>
      <c r="D37" s="8" t="s">
        <v>79</v>
      </c>
      <c r="E37" s="1" t="s">
        <v>8</v>
      </c>
      <c r="F37" s="7">
        <v>10.84</v>
      </c>
      <c r="G37" s="15"/>
      <c r="H37" s="16">
        <f t="shared" si="0"/>
        <v>0</v>
      </c>
      <c r="I37" s="14"/>
      <c r="J37" s="15">
        <f t="shared" si="1"/>
        <v>0</v>
      </c>
    </row>
    <row r="38" spans="2:10">
      <c r="B38" s="1" t="s">
        <v>80</v>
      </c>
      <c r="C38" s="1" t="s">
        <v>81</v>
      </c>
      <c r="D38" s="1" t="s">
        <v>82</v>
      </c>
      <c r="E38" s="1" t="s">
        <v>8</v>
      </c>
      <c r="F38" s="7">
        <v>10.84</v>
      </c>
      <c r="G38" s="15"/>
      <c r="H38" s="16">
        <f t="shared" si="0"/>
        <v>0</v>
      </c>
      <c r="I38" s="14"/>
      <c r="J38" s="15">
        <f t="shared" si="1"/>
        <v>0</v>
      </c>
    </row>
    <row r="39" spans="2:10" ht="30">
      <c r="B39" s="1" t="s">
        <v>83</v>
      </c>
      <c r="C39" s="1" t="s">
        <v>84</v>
      </c>
      <c r="D39" s="8" t="s">
        <v>85</v>
      </c>
      <c r="E39" s="1" t="s">
        <v>8</v>
      </c>
      <c r="F39" s="7">
        <v>10.84</v>
      </c>
      <c r="G39" s="15"/>
      <c r="H39" s="16">
        <f t="shared" si="0"/>
        <v>0</v>
      </c>
      <c r="I39" s="14"/>
      <c r="J39" s="15">
        <f t="shared" si="1"/>
        <v>0</v>
      </c>
    </row>
    <row r="40" spans="2:10" ht="45">
      <c r="B40" s="1" t="s">
        <v>86</v>
      </c>
      <c r="C40" s="1" t="s">
        <v>87</v>
      </c>
      <c r="D40" s="8" t="s">
        <v>88</v>
      </c>
      <c r="E40" s="1" t="s">
        <v>8</v>
      </c>
      <c r="F40" s="7">
        <v>10.84</v>
      </c>
      <c r="G40" s="15"/>
      <c r="H40" s="16">
        <f t="shared" si="0"/>
        <v>0</v>
      </c>
      <c r="I40" s="14"/>
      <c r="J40" s="15">
        <f t="shared" si="1"/>
        <v>0</v>
      </c>
    </row>
    <row r="41" spans="2:10" ht="30">
      <c r="B41" s="1" t="s">
        <v>89</v>
      </c>
      <c r="C41" s="1" t="s">
        <v>90</v>
      </c>
      <c r="D41" s="8" t="s">
        <v>91</v>
      </c>
      <c r="E41" s="1" t="s">
        <v>8</v>
      </c>
      <c r="F41" s="7">
        <v>4.72</v>
      </c>
      <c r="G41" s="15"/>
      <c r="H41" s="16">
        <f t="shared" si="0"/>
        <v>0</v>
      </c>
      <c r="I41" s="14"/>
      <c r="J41" s="15">
        <f t="shared" si="1"/>
        <v>0</v>
      </c>
    </row>
    <row r="42" spans="2:10" ht="30">
      <c r="B42" s="1" t="s">
        <v>92</v>
      </c>
      <c r="C42" s="1" t="s">
        <v>93</v>
      </c>
      <c r="D42" s="8" t="s">
        <v>94</v>
      </c>
      <c r="E42" s="1" t="s">
        <v>39</v>
      </c>
      <c r="F42" s="7">
        <v>12.5</v>
      </c>
      <c r="G42" s="15"/>
      <c r="H42" s="16">
        <f t="shared" si="0"/>
        <v>0</v>
      </c>
      <c r="I42" s="14"/>
      <c r="J42" s="15">
        <f t="shared" si="1"/>
        <v>0</v>
      </c>
    </row>
    <row r="43" spans="2:10">
      <c r="B43" s="1" t="s">
        <v>95</v>
      </c>
      <c r="C43" s="1" t="s">
        <v>96</v>
      </c>
      <c r="D43" s="1" t="s">
        <v>97</v>
      </c>
      <c r="E43" s="1" t="s">
        <v>39</v>
      </c>
      <c r="F43" s="7">
        <v>20</v>
      </c>
      <c r="G43" s="15"/>
      <c r="H43" s="16">
        <f t="shared" si="0"/>
        <v>0</v>
      </c>
      <c r="I43" s="14"/>
      <c r="J43" s="15">
        <f t="shared" si="1"/>
        <v>0</v>
      </c>
    </row>
    <row r="44" spans="2:10" ht="30">
      <c r="B44" s="1" t="s">
        <v>98</v>
      </c>
      <c r="C44" s="8" t="s">
        <v>99</v>
      </c>
      <c r="D44" s="1" t="s">
        <v>100</v>
      </c>
      <c r="E44" s="1" t="s">
        <v>8</v>
      </c>
      <c r="F44" s="7">
        <v>8.4</v>
      </c>
      <c r="G44" s="15"/>
      <c r="H44" s="16">
        <f t="shared" si="0"/>
        <v>0</v>
      </c>
      <c r="I44" s="14"/>
      <c r="J44" s="15">
        <f t="shared" si="1"/>
        <v>0</v>
      </c>
    </row>
    <row r="45" spans="2:10" ht="45">
      <c r="B45" s="1" t="s">
        <v>101</v>
      </c>
      <c r="C45" s="1" t="s">
        <v>102</v>
      </c>
      <c r="D45" s="8" t="s">
        <v>103</v>
      </c>
      <c r="E45" s="1" t="s">
        <v>262</v>
      </c>
      <c r="F45" s="7">
        <v>4</v>
      </c>
      <c r="G45" s="15"/>
      <c r="H45" s="16">
        <f t="shared" si="0"/>
        <v>0</v>
      </c>
      <c r="I45" s="14"/>
      <c r="J45" s="15">
        <f t="shared" si="1"/>
        <v>0</v>
      </c>
    </row>
    <row r="46" spans="2:10" ht="30">
      <c r="B46" s="1" t="s">
        <v>104</v>
      </c>
      <c r="C46" s="1" t="s">
        <v>105</v>
      </c>
      <c r="D46" s="8" t="s">
        <v>106</v>
      </c>
      <c r="E46" s="1" t="s">
        <v>8</v>
      </c>
      <c r="F46" s="7">
        <v>27.33</v>
      </c>
      <c r="G46" s="15"/>
      <c r="H46" s="16">
        <f t="shared" si="0"/>
        <v>0</v>
      </c>
      <c r="I46" s="14"/>
      <c r="J46" s="15">
        <f t="shared" si="1"/>
        <v>0</v>
      </c>
    </row>
    <row r="47" spans="2:10">
      <c r="B47" s="1" t="s">
        <v>107</v>
      </c>
      <c r="C47" s="1" t="s">
        <v>108</v>
      </c>
      <c r="D47" s="1" t="s">
        <v>109</v>
      </c>
      <c r="E47" s="1" t="s">
        <v>8</v>
      </c>
      <c r="F47" s="7">
        <v>10.84</v>
      </c>
      <c r="G47" s="15"/>
      <c r="H47" s="16">
        <f t="shared" si="0"/>
        <v>0</v>
      </c>
      <c r="I47" s="14"/>
      <c r="J47" s="15">
        <f t="shared" si="1"/>
        <v>0</v>
      </c>
    </row>
    <row r="48" spans="2:10" ht="30">
      <c r="B48" s="1" t="s">
        <v>110</v>
      </c>
      <c r="C48" s="1" t="s">
        <v>111</v>
      </c>
      <c r="D48" s="8" t="s">
        <v>112</v>
      </c>
      <c r="E48" s="1" t="s">
        <v>262</v>
      </c>
      <c r="F48" s="7">
        <v>4</v>
      </c>
      <c r="G48" s="15"/>
      <c r="H48" s="16">
        <f t="shared" si="0"/>
        <v>0</v>
      </c>
      <c r="I48" s="14"/>
      <c r="J48" s="15">
        <f t="shared" si="1"/>
        <v>0</v>
      </c>
    </row>
    <row r="49" spans="2:10" ht="30">
      <c r="B49" s="1" t="s">
        <v>113</v>
      </c>
      <c r="C49" s="8" t="s">
        <v>114</v>
      </c>
      <c r="D49" s="1" t="s">
        <v>115</v>
      </c>
      <c r="E49" s="1" t="s">
        <v>262</v>
      </c>
      <c r="F49" s="7">
        <v>1</v>
      </c>
      <c r="G49" s="15"/>
      <c r="H49" s="16">
        <f t="shared" si="0"/>
        <v>0</v>
      </c>
      <c r="I49" s="14"/>
      <c r="J49" s="15">
        <f t="shared" si="1"/>
        <v>0</v>
      </c>
    </row>
    <row r="50" spans="2:10" ht="30">
      <c r="B50" s="1" t="s">
        <v>116</v>
      </c>
      <c r="C50" s="8" t="s">
        <v>117</v>
      </c>
      <c r="D50" s="1" t="s">
        <v>118</v>
      </c>
      <c r="E50" s="1" t="s">
        <v>262</v>
      </c>
      <c r="F50" s="7">
        <v>2</v>
      </c>
      <c r="G50" s="15"/>
      <c r="H50" s="16">
        <f t="shared" si="0"/>
        <v>0</v>
      </c>
      <c r="I50" s="14"/>
      <c r="J50" s="15">
        <f t="shared" si="1"/>
        <v>0</v>
      </c>
    </row>
    <row r="51" spans="2:10" ht="60">
      <c r="B51" s="1" t="s">
        <v>119</v>
      </c>
      <c r="C51" s="1" t="s">
        <v>120</v>
      </c>
      <c r="D51" s="8" t="s">
        <v>121</v>
      </c>
      <c r="E51" s="1" t="s">
        <v>262</v>
      </c>
      <c r="F51" s="7">
        <v>2</v>
      </c>
      <c r="G51" s="15"/>
      <c r="H51" s="16">
        <f t="shared" si="0"/>
        <v>0</v>
      </c>
      <c r="I51" s="14"/>
      <c r="J51" s="15">
        <f t="shared" si="1"/>
        <v>0</v>
      </c>
    </row>
    <row r="52" spans="2:10">
      <c r="B52" s="1" t="s">
        <v>122</v>
      </c>
      <c r="C52" s="1" t="s">
        <v>123</v>
      </c>
      <c r="D52" s="8" t="s">
        <v>124</v>
      </c>
      <c r="E52" s="1" t="s">
        <v>262</v>
      </c>
      <c r="F52" s="7">
        <v>3</v>
      </c>
      <c r="G52" s="15"/>
      <c r="H52" s="16">
        <f t="shared" si="0"/>
        <v>0</v>
      </c>
      <c r="I52" s="14"/>
      <c r="J52" s="15">
        <f t="shared" si="1"/>
        <v>0</v>
      </c>
    </row>
    <row r="53" spans="2:10" ht="45">
      <c r="B53" s="1" t="s">
        <v>125</v>
      </c>
      <c r="C53" s="1" t="s">
        <v>126</v>
      </c>
      <c r="D53" s="8" t="s">
        <v>127</v>
      </c>
      <c r="E53" s="1" t="s">
        <v>39</v>
      </c>
      <c r="F53" s="7">
        <v>3.3</v>
      </c>
      <c r="G53" s="15"/>
      <c r="H53" s="16">
        <f t="shared" si="0"/>
        <v>0</v>
      </c>
      <c r="I53" s="14"/>
      <c r="J53" s="15">
        <f t="shared" si="1"/>
        <v>0</v>
      </c>
    </row>
    <row r="54" spans="2:10" ht="30">
      <c r="B54" s="1" t="s">
        <v>128</v>
      </c>
      <c r="C54" s="1" t="s">
        <v>129</v>
      </c>
      <c r="D54" s="8" t="s">
        <v>130</v>
      </c>
      <c r="E54" s="1" t="s">
        <v>39</v>
      </c>
      <c r="F54" s="7">
        <v>3.3</v>
      </c>
      <c r="G54" s="15"/>
      <c r="H54" s="16">
        <f t="shared" si="0"/>
        <v>0</v>
      </c>
      <c r="I54" s="14"/>
      <c r="J54" s="15">
        <f t="shared" si="1"/>
        <v>0</v>
      </c>
    </row>
    <row r="55" spans="2:10" ht="45">
      <c r="B55" s="1" t="s">
        <v>131</v>
      </c>
      <c r="C55" s="1" t="s">
        <v>132</v>
      </c>
      <c r="D55" s="8" t="s">
        <v>133</v>
      </c>
      <c r="E55" s="1" t="s">
        <v>39</v>
      </c>
      <c r="F55" s="7">
        <v>3.3</v>
      </c>
      <c r="G55" s="15"/>
      <c r="H55" s="16">
        <f t="shared" si="0"/>
        <v>0</v>
      </c>
      <c r="I55" s="14"/>
      <c r="J55" s="15">
        <f t="shared" si="1"/>
        <v>0</v>
      </c>
    </row>
    <row r="56" spans="2:10" ht="30">
      <c r="B56" s="1" t="s">
        <v>134</v>
      </c>
      <c r="C56" s="1" t="s">
        <v>135</v>
      </c>
      <c r="D56" s="8" t="s">
        <v>136</v>
      </c>
      <c r="E56" s="1" t="s">
        <v>39</v>
      </c>
      <c r="F56" s="7">
        <v>3</v>
      </c>
      <c r="G56" s="15"/>
      <c r="H56" s="16">
        <f t="shared" si="0"/>
        <v>0</v>
      </c>
      <c r="I56" s="14"/>
      <c r="J56" s="15">
        <f t="shared" si="1"/>
        <v>0</v>
      </c>
    </row>
    <row r="57" spans="2:10" ht="30">
      <c r="B57" s="1" t="s">
        <v>137</v>
      </c>
      <c r="C57" s="1" t="s">
        <v>138</v>
      </c>
      <c r="D57" s="8" t="s">
        <v>139</v>
      </c>
      <c r="E57" s="1" t="s">
        <v>39</v>
      </c>
      <c r="F57" s="7">
        <v>2</v>
      </c>
      <c r="G57" s="15"/>
      <c r="H57" s="16">
        <f t="shared" si="0"/>
        <v>0</v>
      </c>
      <c r="I57" s="14"/>
      <c r="J57" s="15">
        <f t="shared" si="1"/>
        <v>0</v>
      </c>
    </row>
    <row r="58" spans="2:10" ht="30">
      <c r="B58" s="1" t="s">
        <v>140</v>
      </c>
      <c r="C58" s="1" t="s">
        <v>141</v>
      </c>
      <c r="D58" s="8" t="s">
        <v>142</v>
      </c>
      <c r="E58" s="1" t="s">
        <v>262</v>
      </c>
      <c r="F58" s="7">
        <v>2</v>
      </c>
      <c r="G58" s="15"/>
      <c r="H58" s="16">
        <f t="shared" si="0"/>
        <v>0</v>
      </c>
      <c r="I58" s="14"/>
      <c r="J58" s="15">
        <f t="shared" si="1"/>
        <v>0</v>
      </c>
    </row>
    <row r="59" spans="2:10" ht="30">
      <c r="B59" s="1" t="s">
        <v>143</v>
      </c>
      <c r="C59" s="1" t="s">
        <v>144</v>
      </c>
      <c r="D59" s="8" t="s">
        <v>145</v>
      </c>
      <c r="E59" s="1" t="s">
        <v>262</v>
      </c>
      <c r="F59" s="7">
        <v>1</v>
      </c>
      <c r="G59" s="15"/>
      <c r="H59" s="16">
        <f t="shared" si="0"/>
        <v>0</v>
      </c>
      <c r="I59" s="14"/>
      <c r="J59" s="15">
        <f t="shared" si="1"/>
        <v>0</v>
      </c>
    </row>
    <row r="60" spans="2:10" ht="45">
      <c r="B60" s="1" t="s">
        <v>146</v>
      </c>
      <c r="C60" s="1" t="s">
        <v>147</v>
      </c>
      <c r="D60" s="8" t="s">
        <v>148</v>
      </c>
      <c r="E60" s="1" t="s">
        <v>39</v>
      </c>
      <c r="F60" s="7">
        <v>0.6</v>
      </c>
      <c r="G60" s="15"/>
      <c r="H60" s="16">
        <f t="shared" si="0"/>
        <v>0</v>
      </c>
      <c r="I60" s="14"/>
      <c r="J60" s="15">
        <f t="shared" si="1"/>
        <v>0</v>
      </c>
    </row>
    <row r="61" spans="2:10">
      <c r="B61" s="1" t="s">
        <v>149</v>
      </c>
      <c r="C61" s="1" t="s">
        <v>150</v>
      </c>
      <c r="D61" s="1" t="s">
        <v>151</v>
      </c>
      <c r="E61" s="1" t="s">
        <v>262</v>
      </c>
      <c r="F61" s="7">
        <v>1</v>
      </c>
      <c r="G61" s="15"/>
      <c r="H61" s="16">
        <f t="shared" si="0"/>
        <v>0</v>
      </c>
      <c r="I61" s="14"/>
      <c r="J61" s="15">
        <f t="shared" si="1"/>
        <v>0</v>
      </c>
    </row>
    <row r="62" spans="2:10" ht="30">
      <c r="B62" s="1" t="s">
        <v>152</v>
      </c>
      <c r="C62" s="8" t="s">
        <v>153</v>
      </c>
      <c r="D62" s="8" t="s">
        <v>154</v>
      </c>
      <c r="E62" s="1" t="s">
        <v>261</v>
      </c>
      <c r="F62" s="7">
        <v>2</v>
      </c>
      <c r="G62" s="15"/>
      <c r="H62" s="16">
        <f t="shared" si="0"/>
        <v>0</v>
      </c>
      <c r="I62" s="14"/>
      <c r="J62" s="15">
        <f t="shared" si="1"/>
        <v>0</v>
      </c>
    </row>
    <row r="63" spans="2:10" ht="30">
      <c r="B63" s="1" t="s">
        <v>155</v>
      </c>
      <c r="C63" s="8" t="s">
        <v>156</v>
      </c>
      <c r="D63" s="8" t="s">
        <v>157</v>
      </c>
      <c r="E63" s="1" t="s">
        <v>261</v>
      </c>
      <c r="F63" s="7">
        <v>1</v>
      </c>
      <c r="G63" s="15"/>
      <c r="H63" s="16">
        <f t="shared" si="0"/>
        <v>0</v>
      </c>
      <c r="I63" s="14"/>
      <c r="J63" s="15">
        <f t="shared" si="1"/>
        <v>0</v>
      </c>
    </row>
    <row r="64" spans="2:10" ht="30">
      <c r="B64" s="1" t="s">
        <v>158</v>
      </c>
      <c r="C64" s="8" t="s">
        <v>159</v>
      </c>
      <c r="D64" s="8" t="s">
        <v>160</v>
      </c>
      <c r="E64" s="1" t="s">
        <v>262</v>
      </c>
      <c r="F64" s="7">
        <v>12</v>
      </c>
      <c r="G64" s="15"/>
      <c r="H64" s="16">
        <f t="shared" si="0"/>
        <v>0</v>
      </c>
      <c r="I64" s="14"/>
      <c r="J64" s="15">
        <f t="shared" si="1"/>
        <v>0</v>
      </c>
    </row>
    <row r="65" spans="2:10">
      <c r="B65" s="1" t="s">
        <v>161</v>
      </c>
      <c r="C65" s="1" t="s">
        <v>54</v>
      </c>
      <c r="D65" s="1" t="s">
        <v>162</v>
      </c>
      <c r="E65" s="1" t="s">
        <v>262</v>
      </c>
      <c r="F65" s="7">
        <v>1</v>
      </c>
      <c r="G65" s="15"/>
      <c r="H65" s="16">
        <f t="shared" si="0"/>
        <v>0</v>
      </c>
      <c r="I65" s="14"/>
      <c r="J65" s="15">
        <f t="shared" si="1"/>
        <v>0</v>
      </c>
    </row>
    <row r="66" spans="2:10">
      <c r="B66" s="1" t="s">
        <v>163</v>
      </c>
      <c r="C66" s="1" t="s">
        <v>54</v>
      </c>
      <c r="D66" s="1" t="s">
        <v>164</v>
      </c>
      <c r="E66" s="1" t="s">
        <v>262</v>
      </c>
      <c r="F66" s="7">
        <v>1</v>
      </c>
      <c r="G66" s="15"/>
      <c r="H66" s="16">
        <f t="shared" si="0"/>
        <v>0</v>
      </c>
      <c r="I66" s="14"/>
      <c r="J66" s="15">
        <f t="shared" si="1"/>
        <v>0</v>
      </c>
    </row>
    <row r="67" spans="2:10">
      <c r="B67" s="1" t="s">
        <v>165</v>
      </c>
      <c r="C67" s="1" t="s">
        <v>54</v>
      </c>
      <c r="D67" s="1" t="s">
        <v>166</v>
      </c>
      <c r="E67" s="1" t="s">
        <v>262</v>
      </c>
      <c r="F67" s="7">
        <v>1</v>
      </c>
      <c r="G67" s="15"/>
      <c r="H67" s="16">
        <f t="shared" si="0"/>
        <v>0</v>
      </c>
      <c r="I67" s="14"/>
      <c r="J67" s="15">
        <f t="shared" si="1"/>
        <v>0</v>
      </c>
    </row>
    <row r="68" spans="2:10">
      <c r="B68" s="1" t="s">
        <v>167</v>
      </c>
      <c r="C68" s="1" t="s">
        <v>54</v>
      </c>
      <c r="D68" s="1" t="s">
        <v>168</v>
      </c>
      <c r="E68" s="1" t="s">
        <v>262</v>
      </c>
      <c r="F68" s="7">
        <v>2</v>
      </c>
      <c r="G68" s="15"/>
      <c r="H68" s="16">
        <f t="shared" si="0"/>
        <v>0</v>
      </c>
      <c r="I68" s="14"/>
      <c r="J68" s="15">
        <f t="shared" si="1"/>
        <v>0</v>
      </c>
    </row>
    <row r="69" spans="2:10">
      <c r="B69" s="1" t="s">
        <v>169</v>
      </c>
      <c r="C69" s="1" t="s">
        <v>54</v>
      </c>
      <c r="D69" s="1" t="s">
        <v>170</v>
      </c>
      <c r="E69" s="1" t="s">
        <v>262</v>
      </c>
      <c r="F69" s="7">
        <v>1</v>
      </c>
      <c r="G69" s="15"/>
      <c r="H69" s="16">
        <f t="shared" si="0"/>
        <v>0</v>
      </c>
      <c r="I69" s="14"/>
      <c r="J69" s="15">
        <f t="shared" si="1"/>
        <v>0</v>
      </c>
    </row>
    <row r="70" spans="2:10">
      <c r="B70" s="1" t="s">
        <v>171</v>
      </c>
      <c r="C70" s="1" t="s">
        <v>54</v>
      </c>
      <c r="D70" s="1" t="s">
        <v>172</v>
      </c>
      <c r="E70" s="1" t="s">
        <v>262</v>
      </c>
      <c r="F70" s="7">
        <v>2</v>
      </c>
      <c r="G70" s="15"/>
      <c r="H70" s="16">
        <f t="shared" si="0"/>
        <v>0</v>
      </c>
      <c r="I70" s="14"/>
      <c r="J70" s="15">
        <f t="shared" si="1"/>
        <v>0</v>
      </c>
    </row>
    <row r="71" spans="2:10">
      <c r="B71" s="1" t="s">
        <v>173</v>
      </c>
      <c r="C71" s="1" t="s">
        <v>54</v>
      </c>
      <c r="D71" s="1" t="s">
        <v>174</v>
      </c>
      <c r="E71" s="1" t="s">
        <v>262</v>
      </c>
      <c r="F71" s="7">
        <v>1</v>
      </c>
      <c r="G71" s="15"/>
      <c r="H71" s="16">
        <f t="shared" si="0"/>
        <v>0</v>
      </c>
      <c r="I71" s="14"/>
      <c r="J71" s="15">
        <f t="shared" si="1"/>
        <v>0</v>
      </c>
    </row>
    <row r="72" spans="2:10">
      <c r="B72" s="1" t="s">
        <v>175</v>
      </c>
      <c r="C72" s="1" t="s">
        <v>54</v>
      </c>
      <c r="D72" s="1" t="s">
        <v>176</v>
      </c>
      <c r="E72" s="1" t="s">
        <v>262</v>
      </c>
      <c r="F72" s="7">
        <v>2</v>
      </c>
      <c r="G72" s="17"/>
      <c r="H72" s="18">
        <f t="shared" si="0"/>
        <v>0</v>
      </c>
      <c r="I72" s="19"/>
      <c r="J72" s="17">
        <f t="shared" si="1"/>
        <v>0</v>
      </c>
    </row>
    <row r="73" spans="2:10" ht="30">
      <c r="B73" s="1" t="s">
        <v>177</v>
      </c>
      <c r="C73" s="8" t="s">
        <v>178</v>
      </c>
      <c r="D73" s="1" t="s">
        <v>179</v>
      </c>
      <c r="E73" s="1" t="s">
        <v>39</v>
      </c>
      <c r="F73" s="27">
        <v>14.42</v>
      </c>
      <c r="G73" s="30"/>
      <c r="H73" s="31">
        <f>SUM(H11:H72)</f>
        <v>0</v>
      </c>
      <c r="I73" s="29"/>
      <c r="J73" s="30">
        <f>SUM(J11:J72)</f>
        <v>0</v>
      </c>
    </row>
    <row r="74" spans="2:10" ht="30">
      <c r="B74" s="1" t="s">
        <v>180</v>
      </c>
      <c r="C74" s="1" t="s">
        <v>54</v>
      </c>
      <c r="D74" s="8" t="s">
        <v>181</v>
      </c>
      <c r="E74" s="1" t="s">
        <v>261</v>
      </c>
      <c r="F74" s="7">
        <v>1</v>
      </c>
      <c r="G74" s="20"/>
      <c r="H74" s="21"/>
      <c r="I74" s="22"/>
      <c r="J74" s="22"/>
    </row>
    <row r="75" spans="2:10" ht="15.75" thickBot="1">
      <c r="B75" s="1" t="s">
        <v>182</v>
      </c>
      <c r="C75" s="1" t="s">
        <v>54</v>
      </c>
      <c r="D75" s="1" t="s">
        <v>183</v>
      </c>
      <c r="E75" s="39" t="s">
        <v>261</v>
      </c>
      <c r="F75" s="40">
        <v>1</v>
      </c>
      <c r="G75" s="17"/>
      <c r="H75" s="18">
        <f t="shared" ref="H75:H135" si="2">G75*F75</f>
        <v>0</v>
      </c>
      <c r="I75" s="19"/>
      <c r="J75" s="17">
        <f t="shared" ref="J75:J135" si="3">I75+H75</f>
        <v>0</v>
      </c>
    </row>
    <row r="76" spans="2:10" ht="20.25" customHeight="1" thickBot="1">
      <c r="B76" s="1"/>
      <c r="C76" s="2" t="s">
        <v>253</v>
      </c>
      <c r="D76" s="51" t="s">
        <v>255</v>
      </c>
      <c r="E76" s="45"/>
      <c r="F76" s="46"/>
      <c r="G76" s="50">
        <f>SUM(G30:G75)</f>
        <v>0</v>
      </c>
      <c r="H76" s="47">
        <f t="shared" si="2"/>
        <v>0</v>
      </c>
      <c r="I76" s="49">
        <f>SUM(I30:I75)</f>
        <v>0</v>
      </c>
      <c r="J76" s="48">
        <f t="shared" si="3"/>
        <v>0</v>
      </c>
    </row>
    <row r="77" spans="2:10" ht="26.25" customHeight="1">
      <c r="B77" s="3">
        <v>2</v>
      </c>
      <c r="C77" s="3"/>
      <c r="D77" s="3" t="s">
        <v>264</v>
      </c>
      <c r="E77" s="52"/>
      <c r="F77" s="53"/>
      <c r="G77" s="5"/>
      <c r="H77" s="5"/>
      <c r="I77" s="5"/>
      <c r="J77" s="5"/>
    </row>
    <row r="78" spans="2:10" ht="30" customHeight="1">
      <c r="B78" s="6" t="s">
        <v>256</v>
      </c>
      <c r="C78" s="1"/>
      <c r="D78" s="65" t="s">
        <v>251</v>
      </c>
      <c r="E78" s="1"/>
      <c r="F78" s="7"/>
      <c r="G78" s="15"/>
      <c r="H78" s="16"/>
      <c r="I78" s="14"/>
      <c r="J78" s="15"/>
    </row>
    <row r="79" spans="2:10">
      <c r="B79" s="1" t="s">
        <v>184</v>
      </c>
      <c r="C79" s="1" t="s">
        <v>6</v>
      </c>
      <c r="D79" s="1" t="s">
        <v>7</v>
      </c>
      <c r="E79" s="1" t="s">
        <v>8</v>
      </c>
      <c r="F79" s="7">
        <v>38.6</v>
      </c>
      <c r="G79" s="15"/>
      <c r="H79" s="16">
        <f t="shared" si="2"/>
        <v>0</v>
      </c>
      <c r="I79" s="14"/>
      <c r="J79" s="15">
        <f t="shared" si="3"/>
        <v>0</v>
      </c>
    </row>
    <row r="80" spans="2:10">
      <c r="B80" s="1" t="s">
        <v>185</v>
      </c>
      <c r="C80" s="1" t="s">
        <v>10</v>
      </c>
      <c r="D80" s="1" t="s">
        <v>11</v>
      </c>
      <c r="E80" s="1" t="s">
        <v>8</v>
      </c>
      <c r="F80" s="7">
        <v>38.6</v>
      </c>
      <c r="G80" s="15"/>
      <c r="H80" s="16">
        <f t="shared" si="2"/>
        <v>0</v>
      </c>
      <c r="I80" s="14"/>
      <c r="J80" s="15">
        <f t="shared" si="3"/>
        <v>0</v>
      </c>
    </row>
    <row r="81" spans="2:10" ht="30">
      <c r="B81" s="1" t="s">
        <v>186</v>
      </c>
      <c r="C81" s="1" t="s">
        <v>13</v>
      </c>
      <c r="D81" s="8" t="s">
        <v>187</v>
      </c>
      <c r="E81" s="1" t="s">
        <v>8</v>
      </c>
      <c r="F81" s="7">
        <v>38.6</v>
      </c>
      <c r="G81" s="15"/>
      <c r="H81" s="16">
        <f t="shared" si="2"/>
        <v>0</v>
      </c>
      <c r="I81" s="14"/>
      <c r="J81" s="15">
        <f t="shared" si="3"/>
        <v>0</v>
      </c>
    </row>
    <row r="82" spans="2:10" ht="30">
      <c r="B82" s="1" t="s">
        <v>188</v>
      </c>
      <c r="C82" s="8" t="s">
        <v>18</v>
      </c>
      <c r="D82" s="1" t="s">
        <v>189</v>
      </c>
      <c r="E82" s="1" t="s">
        <v>261</v>
      </c>
      <c r="F82" s="7">
        <v>1</v>
      </c>
      <c r="G82" s="15"/>
      <c r="H82" s="16">
        <f t="shared" si="2"/>
        <v>0</v>
      </c>
      <c r="I82" s="14"/>
      <c r="J82" s="15">
        <f t="shared" si="3"/>
        <v>0</v>
      </c>
    </row>
    <row r="83" spans="2:10" ht="30">
      <c r="B83" s="1" t="s">
        <v>190</v>
      </c>
      <c r="C83" s="8" t="s">
        <v>22</v>
      </c>
      <c r="D83" s="1" t="s">
        <v>23</v>
      </c>
      <c r="E83" s="1" t="s">
        <v>261</v>
      </c>
      <c r="F83" s="7">
        <v>1</v>
      </c>
      <c r="G83" s="15"/>
      <c r="H83" s="16">
        <f t="shared" si="2"/>
        <v>0</v>
      </c>
      <c r="I83" s="14"/>
      <c r="J83" s="15">
        <f t="shared" si="3"/>
        <v>0</v>
      </c>
    </row>
    <row r="84" spans="2:10" ht="30">
      <c r="B84" s="1" t="s">
        <v>191</v>
      </c>
      <c r="C84" s="8" t="s">
        <v>25</v>
      </c>
      <c r="D84" s="1" t="s">
        <v>26</v>
      </c>
      <c r="E84" s="1" t="s">
        <v>261</v>
      </c>
      <c r="F84" s="7">
        <v>2</v>
      </c>
      <c r="G84" s="15"/>
      <c r="H84" s="16">
        <f t="shared" si="2"/>
        <v>0</v>
      </c>
      <c r="I84" s="14"/>
      <c r="J84" s="15">
        <f t="shared" si="3"/>
        <v>0</v>
      </c>
    </row>
    <row r="85" spans="2:10" ht="30">
      <c r="B85" s="1" t="s">
        <v>192</v>
      </c>
      <c r="C85" s="8" t="s">
        <v>28</v>
      </c>
      <c r="D85" s="1" t="s">
        <v>29</v>
      </c>
      <c r="E85" s="1" t="s">
        <v>262</v>
      </c>
      <c r="F85" s="7">
        <v>3</v>
      </c>
      <c r="G85" s="15"/>
      <c r="H85" s="16">
        <f t="shared" si="2"/>
        <v>0</v>
      </c>
      <c r="I85" s="14"/>
      <c r="J85" s="15">
        <f t="shared" si="3"/>
        <v>0</v>
      </c>
    </row>
    <row r="86" spans="2:10" ht="30">
      <c r="B86" s="1" t="s">
        <v>193</v>
      </c>
      <c r="C86" s="1" t="s">
        <v>31</v>
      </c>
      <c r="D86" s="8" t="s">
        <v>32</v>
      </c>
      <c r="E86" s="1" t="s">
        <v>262</v>
      </c>
      <c r="F86" s="7">
        <v>3</v>
      </c>
      <c r="G86" s="15"/>
      <c r="H86" s="16">
        <f t="shared" si="2"/>
        <v>0</v>
      </c>
      <c r="I86" s="14"/>
      <c r="J86" s="15">
        <f t="shared" si="3"/>
        <v>0</v>
      </c>
    </row>
    <row r="87" spans="2:10" ht="30">
      <c r="B87" s="1" t="s">
        <v>194</v>
      </c>
      <c r="C87" s="1" t="s">
        <v>34</v>
      </c>
      <c r="D87" s="8" t="s">
        <v>35</v>
      </c>
      <c r="E87" s="1" t="s">
        <v>262</v>
      </c>
      <c r="F87" s="7">
        <v>1</v>
      </c>
      <c r="G87" s="15"/>
      <c r="H87" s="16">
        <f t="shared" si="2"/>
        <v>0</v>
      </c>
      <c r="I87" s="14"/>
      <c r="J87" s="15">
        <f t="shared" si="3"/>
        <v>0</v>
      </c>
    </row>
    <row r="88" spans="2:10" ht="30">
      <c r="B88" s="1" t="s">
        <v>195</v>
      </c>
      <c r="C88" s="1" t="s">
        <v>37</v>
      </c>
      <c r="D88" s="8" t="s">
        <v>38</v>
      </c>
      <c r="E88" s="1" t="s">
        <v>39</v>
      </c>
      <c r="F88" s="7">
        <v>3</v>
      </c>
      <c r="G88" s="15"/>
      <c r="H88" s="16">
        <f t="shared" si="2"/>
        <v>0</v>
      </c>
      <c r="I88" s="14"/>
      <c r="J88" s="15">
        <f t="shared" si="3"/>
        <v>0</v>
      </c>
    </row>
    <row r="89" spans="2:10" ht="30">
      <c r="B89" s="1" t="s">
        <v>196</v>
      </c>
      <c r="C89" s="1" t="s">
        <v>41</v>
      </c>
      <c r="D89" s="8" t="s">
        <v>42</v>
      </c>
      <c r="E89" s="1" t="s">
        <v>39</v>
      </c>
      <c r="F89" s="7">
        <v>1.5</v>
      </c>
      <c r="G89" s="15"/>
      <c r="H89" s="16">
        <f t="shared" si="2"/>
        <v>0</v>
      </c>
      <c r="I89" s="14"/>
      <c r="J89" s="15">
        <f t="shared" si="3"/>
        <v>0</v>
      </c>
    </row>
    <row r="90" spans="2:10" ht="30">
      <c r="B90" s="1" t="s">
        <v>197</v>
      </c>
      <c r="C90" s="1" t="s">
        <v>44</v>
      </c>
      <c r="D90" s="8" t="s">
        <v>45</v>
      </c>
      <c r="E90" s="1" t="s">
        <v>39</v>
      </c>
      <c r="F90" s="7">
        <v>3</v>
      </c>
      <c r="G90" s="15"/>
      <c r="H90" s="16">
        <f t="shared" si="2"/>
        <v>0</v>
      </c>
      <c r="I90" s="14"/>
      <c r="J90" s="15">
        <f t="shared" si="3"/>
        <v>0</v>
      </c>
    </row>
    <row r="91" spans="2:10" ht="90">
      <c r="B91" s="1" t="s">
        <v>198</v>
      </c>
      <c r="C91" s="1" t="s">
        <v>47</v>
      </c>
      <c r="D91" s="8" t="s">
        <v>199</v>
      </c>
      <c r="E91" s="1" t="s">
        <v>8</v>
      </c>
      <c r="F91" s="7">
        <v>1.4</v>
      </c>
      <c r="G91" s="15"/>
      <c r="H91" s="16">
        <f t="shared" si="2"/>
        <v>0</v>
      </c>
      <c r="I91" s="14"/>
      <c r="J91" s="15">
        <f t="shared" si="3"/>
        <v>0</v>
      </c>
    </row>
    <row r="92" spans="2:10" ht="30">
      <c r="B92" s="1" t="s">
        <v>200</v>
      </c>
      <c r="C92" s="1" t="s">
        <v>50</v>
      </c>
      <c r="D92" s="8" t="s">
        <v>51</v>
      </c>
      <c r="E92" s="1" t="s">
        <v>52</v>
      </c>
      <c r="F92" s="7">
        <v>5</v>
      </c>
      <c r="G92" s="15"/>
      <c r="H92" s="16">
        <f t="shared" si="2"/>
        <v>0</v>
      </c>
      <c r="I92" s="14"/>
      <c r="J92" s="15">
        <f t="shared" si="3"/>
        <v>0</v>
      </c>
    </row>
    <row r="93" spans="2:10" ht="15.75" thickBot="1">
      <c r="B93" s="1" t="s">
        <v>201</v>
      </c>
      <c r="C93" s="1" t="s">
        <v>54</v>
      </c>
      <c r="D93" s="1" t="s">
        <v>55</v>
      </c>
      <c r="E93" s="39" t="s">
        <v>261</v>
      </c>
      <c r="F93" s="40">
        <v>1</v>
      </c>
      <c r="G93" s="17"/>
      <c r="H93" s="18">
        <f t="shared" si="2"/>
        <v>0</v>
      </c>
      <c r="I93" s="19"/>
      <c r="J93" s="17">
        <f t="shared" si="3"/>
        <v>0</v>
      </c>
    </row>
    <row r="94" spans="2:10" ht="21.75" customHeight="1" thickBot="1">
      <c r="B94" s="1"/>
      <c r="C94" s="2" t="s">
        <v>257</v>
      </c>
      <c r="D94" s="38" t="s">
        <v>258</v>
      </c>
      <c r="E94" s="43"/>
      <c r="F94" s="44"/>
      <c r="G94" s="50">
        <f>SUM(G79:G93)</f>
        <v>0</v>
      </c>
      <c r="H94" s="47">
        <f t="shared" si="2"/>
        <v>0</v>
      </c>
      <c r="I94" s="49">
        <f>SUM(I79:I93)</f>
        <v>0</v>
      </c>
      <c r="J94" s="48">
        <f t="shared" si="3"/>
        <v>0</v>
      </c>
    </row>
    <row r="95" spans="2:10" ht="21.75" customHeight="1">
      <c r="B95" s="6" t="s">
        <v>259</v>
      </c>
      <c r="C95" s="2"/>
      <c r="D95" s="56" t="s">
        <v>255</v>
      </c>
      <c r="E95" s="54"/>
      <c r="F95" s="55"/>
      <c r="G95" s="20"/>
      <c r="H95" s="21"/>
      <c r="I95" s="22"/>
      <c r="J95" s="20"/>
    </row>
    <row r="96" spans="2:10" ht="45">
      <c r="B96" s="1" t="s">
        <v>202</v>
      </c>
      <c r="C96" s="1" t="s">
        <v>57</v>
      </c>
      <c r="D96" s="8" t="s">
        <v>58</v>
      </c>
      <c r="E96" s="1" t="s">
        <v>8</v>
      </c>
      <c r="F96" s="7">
        <v>143.15</v>
      </c>
      <c r="G96" s="15"/>
      <c r="H96" s="16">
        <f t="shared" si="2"/>
        <v>0</v>
      </c>
      <c r="I96" s="14"/>
      <c r="J96" s="15">
        <f t="shared" si="3"/>
        <v>0</v>
      </c>
    </row>
    <row r="97" spans="2:10" ht="30">
      <c r="B97" s="1" t="s">
        <v>203</v>
      </c>
      <c r="C97" s="1" t="s">
        <v>60</v>
      </c>
      <c r="D97" s="8" t="s">
        <v>61</v>
      </c>
      <c r="E97" s="1" t="s">
        <v>8</v>
      </c>
      <c r="F97" s="7">
        <v>38.6</v>
      </c>
      <c r="G97" s="15"/>
      <c r="H97" s="16">
        <f t="shared" si="2"/>
        <v>0</v>
      </c>
      <c r="I97" s="14"/>
      <c r="J97" s="15">
        <f t="shared" si="3"/>
        <v>0</v>
      </c>
    </row>
    <row r="98" spans="2:10" ht="30">
      <c r="B98" s="1" t="s">
        <v>204</v>
      </c>
      <c r="C98" s="1" t="s">
        <v>63</v>
      </c>
      <c r="D98" s="8" t="s">
        <v>64</v>
      </c>
      <c r="E98" s="1" t="s">
        <v>8</v>
      </c>
      <c r="F98" s="7">
        <v>132.16999999999999</v>
      </c>
      <c r="G98" s="15"/>
      <c r="H98" s="16">
        <f t="shared" si="2"/>
        <v>0</v>
      </c>
      <c r="I98" s="14"/>
      <c r="J98" s="15">
        <f t="shared" si="3"/>
        <v>0</v>
      </c>
    </row>
    <row r="99" spans="2:10" ht="30">
      <c r="B99" s="1" t="s">
        <v>205</v>
      </c>
      <c r="C99" s="1" t="s">
        <v>66</v>
      </c>
      <c r="D99" s="8" t="s">
        <v>67</v>
      </c>
      <c r="E99" s="1" t="s">
        <v>8</v>
      </c>
      <c r="F99" s="7">
        <v>38.6</v>
      </c>
      <c r="G99" s="15"/>
      <c r="H99" s="16">
        <f t="shared" si="2"/>
        <v>0</v>
      </c>
      <c r="I99" s="14"/>
      <c r="J99" s="15">
        <f t="shared" si="3"/>
        <v>0</v>
      </c>
    </row>
    <row r="100" spans="2:10" ht="30">
      <c r="B100" s="1" t="s">
        <v>206</v>
      </c>
      <c r="C100" s="1" t="s">
        <v>69</v>
      </c>
      <c r="D100" s="8" t="s">
        <v>70</v>
      </c>
      <c r="E100" s="1" t="s">
        <v>8</v>
      </c>
      <c r="F100" s="7">
        <v>104.55</v>
      </c>
      <c r="G100" s="15"/>
      <c r="H100" s="16">
        <f t="shared" si="2"/>
        <v>0</v>
      </c>
      <c r="I100" s="14"/>
      <c r="J100" s="15">
        <f t="shared" si="3"/>
        <v>0</v>
      </c>
    </row>
    <row r="101" spans="2:10">
      <c r="B101" s="1" t="s">
        <v>207</v>
      </c>
      <c r="C101" s="1" t="s">
        <v>72</v>
      </c>
      <c r="D101" s="1" t="s">
        <v>73</v>
      </c>
      <c r="E101" s="1" t="s">
        <v>8</v>
      </c>
      <c r="F101" s="7">
        <v>4.8099999999999996</v>
      </c>
      <c r="G101" s="15"/>
      <c r="H101" s="16">
        <f t="shared" si="2"/>
        <v>0</v>
      </c>
      <c r="I101" s="14"/>
      <c r="J101" s="15">
        <f t="shared" si="3"/>
        <v>0</v>
      </c>
    </row>
    <row r="102" spans="2:10" ht="30">
      <c r="B102" s="1" t="s">
        <v>208</v>
      </c>
      <c r="C102" s="1" t="s">
        <v>75</v>
      </c>
      <c r="D102" s="8" t="s">
        <v>76</v>
      </c>
      <c r="E102" s="1" t="s">
        <v>8</v>
      </c>
      <c r="F102" s="7">
        <v>12.73</v>
      </c>
      <c r="G102" s="15"/>
      <c r="H102" s="16">
        <f t="shared" si="2"/>
        <v>0</v>
      </c>
      <c r="I102" s="14"/>
      <c r="J102" s="15">
        <f t="shared" si="3"/>
        <v>0</v>
      </c>
    </row>
    <row r="103" spans="2:10" ht="45">
      <c r="B103" s="1" t="s">
        <v>209</v>
      </c>
      <c r="C103" s="1" t="s">
        <v>78</v>
      </c>
      <c r="D103" s="8" t="s">
        <v>79</v>
      </c>
      <c r="E103" s="1" t="s">
        <v>8</v>
      </c>
      <c r="F103" s="7">
        <v>12.73</v>
      </c>
      <c r="G103" s="15"/>
      <c r="H103" s="16">
        <f t="shared" si="2"/>
        <v>0</v>
      </c>
      <c r="I103" s="14"/>
      <c r="J103" s="15">
        <f t="shared" si="3"/>
        <v>0</v>
      </c>
    </row>
    <row r="104" spans="2:10">
      <c r="B104" s="1" t="s">
        <v>210</v>
      </c>
      <c r="C104" s="1" t="s">
        <v>81</v>
      </c>
      <c r="D104" s="1" t="s">
        <v>82</v>
      </c>
      <c r="E104" s="1" t="s">
        <v>8</v>
      </c>
      <c r="F104" s="7">
        <v>12.73</v>
      </c>
      <c r="G104" s="15"/>
      <c r="H104" s="16">
        <f t="shared" si="2"/>
        <v>0</v>
      </c>
      <c r="I104" s="14"/>
      <c r="J104" s="15">
        <f t="shared" si="3"/>
        <v>0</v>
      </c>
    </row>
    <row r="105" spans="2:10" ht="30">
      <c r="B105" s="1" t="s">
        <v>211</v>
      </c>
      <c r="C105" s="1" t="s">
        <v>84</v>
      </c>
      <c r="D105" s="8" t="s">
        <v>85</v>
      </c>
      <c r="E105" s="1" t="s">
        <v>8</v>
      </c>
      <c r="F105" s="7">
        <v>12.73</v>
      </c>
      <c r="G105" s="15"/>
      <c r="H105" s="16">
        <f t="shared" si="2"/>
        <v>0</v>
      </c>
      <c r="I105" s="14"/>
      <c r="J105" s="15">
        <f t="shared" si="3"/>
        <v>0</v>
      </c>
    </row>
    <row r="106" spans="2:10" ht="45">
      <c r="B106" s="1" t="s">
        <v>212</v>
      </c>
      <c r="C106" s="1" t="s">
        <v>87</v>
      </c>
      <c r="D106" s="8" t="s">
        <v>88</v>
      </c>
      <c r="E106" s="1" t="s">
        <v>8</v>
      </c>
      <c r="F106" s="7">
        <v>12.73</v>
      </c>
      <c r="G106" s="15"/>
      <c r="H106" s="16">
        <f t="shared" si="2"/>
        <v>0</v>
      </c>
      <c r="I106" s="14"/>
      <c r="J106" s="15">
        <f t="shared" si="3"/>
        <v>0</v>
      </c>
    </row>
    <row r="107" spans="2:10" ht="30">
      <c r="B107" s="1" t="s">
        <v>213</v>
      </c>
      <c r="C107" s="1" t="s">
        <v>90</v>
      </c>
      <c r="D107" s="8" t="s">
        <v>91</v>
      </c>
      <c r="E107" s="1" t="s">
        <v>8</v>
      </c>
      <c r="F107" s="7">
        <v>4.8099999999999996</v>
      </c>
      <c r="G107" s="15"/>
      <c r="H107" s="16">
        <f t="shared" si="2"/>
        <v>0</v>
      </c>
      <c r="I107" s="14"/>
      <c r="J107" s="15">
        <f t="shared" si="3"/>
        <v>0</v>
      </c>
    </row>
    <row r="108" spans="2:10" ht="30">
      <c r="B108" s="1" t="s">
        <v>214</v>
      </c>
      <c r="C108" s="1" t="s">
        <v>93</v>
      </c>
      <c r="D108" s="8" t="s">
        <v>94</v>
      </c>
      <c r="E108" s="1" t="s">
        <v>39</v>
      </c>
      <c r="F108" s="7">
        <v>12.5</v>
      </c>
      <c r="G108" s="15"/>
      <c r="H108" s="16">
        <f t="shared" si="2"/>
        <v>0</v>
      </c>
      <c r="I108" s="14"/>
      <c r="J108" s="15">
        <f t="shared" si="3"/>
        <v>0</v>
      </c>
    </row>
    <row r="109" spans="2:10">
      <c r="B109" s="1" t="s">
        <v>215</v>
      </c>
      <c r="C109" s="1" t="s">
        <v>96</v>
      </c>
      <c r="D109" s="1" t="s">
        <v>97</v>
      </c>
      <c r="E109" s="1" t="s">
        <v>39</v>
      </c>
      <c r="F109" s="7">
        <v>20</v>
      </c>
      <c r="G109" s="15"/>
      <c r="H109" s="16">
        <f t="shared" si="2"/>
        <v>0</v>
      </c>
      <c r="I109" s="14"/>
      <c r="J109" s="15">
        <f t="shared" si="3"/>
        <v>0</v>
      </c>
    </row>
    <row r="110" spans="2:10" ht="30">
      <c r="B110" s="1" t="s">
        <v>216</v>
      </c>
      <c r="C110" s="8" t="s">
        <v>99</v>
      </c>
      <c r="D110" s="1" t="s">
        <v>100</v>
      </c>
      <c r="E110" s="1" t="s">
        <v>8</v>
      </c>
      <c r="F110" s="7">
        <v>8.4</v>
      </c>
      <c r="G110" s="15"/>
      <c r="H110" s="16">
        <f t="shared" si="2"/>
        <v>0</v>
      </c>
      <c r="I110" s="14"/>
      <c r="J110" s="15">
        <f t="shared" si="3"/>
        <v>0</v>
      </c>
    </row>
    <row r="111" spans="2:10" ht="45">
      <c r="B111" s="1" t="s">
        <v>217</v>
      </c>
      <c r="C111" s="1" t="s">
        <v>102</v>
      </c>
      <c r="D111" s="8" t="s">
        <v>103</v>
      </c>
      <c r="E111" s="1" t="s">
        <v>262</v>
      </c>
      <c r="F111" s="7">
        <v>4</v>
      </c>
      <c r="G111" s="15"/>
      <c r="H111" s="16">
        <f t="shared" si="2"/>
        <v>0</v>
      </c>
      <c r="I111" s="14"/>
      <c r="J111" s="15">
        <f t="shared" si="3"/>
        <v>0</v>
      </c>
    </row>
    <row r="112" spans="2:10" ht="30">
      <c r="B112" s="1" t="s">
        <v>218</v>
      </c>
      <c r="C112" s="1" t="s">
        <v>105</v>
      </c>
      <c r="D112" s="8" t="s">
        <v>106</v>
      </c>
      <c r="E112" s="1" t="s">
        <v>8</v>
      </c>
      <c r="F112" s="7">
        <v>27.33</v>
      </c>
      <c r="G112" s="15"/>
      <c r="H112" s="16">
        <f t="shared" si="2"/>
        <v>0</v>
      </c>
      <c r="I112" s="14"/>
      <c r="J112" s="15">
        <f t="shared" si="3"/>
        <v>0</v>
      </c>
    </row>
    <row r="113" spans="2:10">
      <c r="B113" s="1" t="s">
        <v>219</v>
      </c>
      <c r="C113" s="1" t="s">
        <v>108</v>
      </c>
      <c r="D113" s="1" t="s">
        <v>109</v>
      </c>
      <c r="E113" s="1" t="s">
        <v>8</v>
      </c>
      <c r="F113" s="7">
        <v>10.84</v>
      </c>
      <c r="G113" s="15"/>
      <c r="H113" s="16">
        <f t="shared" si="2"/>
        <v>0</v>
      </c>
      <c r="I113" s="14"/>
      <c r="J113" s="15">
        <f t="shared" si="3"/>
        <v>0</v>
      </c>
    </row>
    <row r="114" spans="2:10" ht="30">
      <c r="B114" s="1" t="s">
        <v>220</v>
      </c>
      <c r="C114" s="1" t="s">
        <v>111</v>
      </c>
      <c r="D114" s="8" t="s">
        <v>112</v>
      </c>
      <c r="E114" s="1" t="s">
        <v>262</v>
      </c>
      <c r="F114" s="7">
        <v>4</v>
      </c>
      <c r="G114" s="15"/>
      <c r="H114" s="16">
        <f t="shared" si="2"/>
        <v>0</v>
      </c>
      <c r="I114" s="14"/>
      <c r="J114" s="15">
        <f t="shared" si="3"/>
        <v>0</v>
      </c>
    </row>
    <row r="115" spans="2:10" ht="30">
      <c r="B115" s="1" t="s">
        <v>221</v>
      </c>
      <c r="C115" s="8" t="s">
        <v>114</v>
      </c>
      <c r="D115" s="1" t="s">
        <v>115</v>
      </c>
      <c r="E115" s="1" t="s">
        <v>262</v>
      </c>
      <c r="F115" s="7">
        <v>1</v>
      </c>
      <c r="G115" s="15"/>
      <c r="H115" s="16">
        <f t="shared" si="2"/>
        <v>0</v>
      </c>
      <c r="I115" s="14"/>
      <c r="J115" s="15">
        <f t="shared" si="3"/>
        <v>0</v>
      </c>
    </row>
    <row r="116" spans="2:10" ht="30">
      <c r="B116" s="1" t="s">
        <v>222</v>
      </c>
      <c r="C116" s="8" t="s">
        <v>117</v>
      </c>
      <c r="D116" s="1" t="s">
        <v>118</v>
      </c>
      <c r="E116" s="1" t="s">
        <v>262</v>
      </c>
      <c r="F116" s="7">
        <v>2</v>
      </c>
      <c r="G116" s="15"/>
      <c r="H116" s="16">
        <f t="shared" si="2"/>
        <v>0</v>
      </c>
      <c r="I116" s="14"/>
      <c r="J116" s="15">
        <f t="shared" si="3"/>
        <v>0</v>
      </c>
    </row>
    <row r="117" spans="2:10" ht="60">
      <c r="B117" s="1" t="s">
        <v>223</v>
      </c>
      <c r="C117" s="1" t="s">
        <v>120</v>
      </c>
      <c r="D117" s="8" t="s">
        <v>121</v>
      </c>
      <c r="E117" s="1" t="s">
        <v>262</v>
      </c>
      <c r="F117" s="7">
        <v>2</v>
      </c>
      <c r="G117" s="15"/>
      <c r="H117" s="16">
        <f t="shared" si="2"/>
        <v>0</v>
      </c>
      <c r="I117" s="14"/>
      <c r="J117" s="15">
        <f t="shared" si="3"/>
        <v>0</v>
      </c>
    </row>
    <row r="118" spans="2:10">
      <c r="B118" s="1" t="s">
        <v>224</v>
      </c>
      <c r="C118" s="1" t="s">
        <v>123</v>
      </c>
      <c r="D118" s="1" t="s">
        <v>124</v>
      </c>
      <c r="E118" s="1" t="s">
        <v>262</v>
      </c>
      <c r="F118" s="7">
        <v>3</v>
      </c>
      <c r="G118" s="15"/>
      <c r="H118" s="16">
        <f t="shared" si="2"/>
        <v>0</v>
      </c>
      <c r="I118" s="14"/>
      <c r="J118" s="15">
        <f t="shared" si="3"/>
        <v>0</v>
      </c>
    </row>
    <row r="119" spans="2:10" ht="45">
      <c r="B119" s="1" t="s">
        <v>225</v>
      </c>
      <c r="C119" s="1" t="s">
        <v>126</v>
      </c>
      <c r="D119" s="8" t="s">
        <v>127</v>
      </c>
      <c r="E119" s="1" t="s">
        <v>39</v>
      </c>
      <c r="F119" s="7">
        <v>3.3</v>
      </c>
      <c r="G119" s="15"/>
      <c r="H119" s="16">
        <f t="shared" si="2"/>
        <v>0</v>
      </c>
      <c r="I119" s="14"/>
      <c r="J119" s="15">
        <f t="shared" si="3"/>
        <v>0</v>
      </c>
    </row>
    <row r="120" spans="2:10" ht="30">
      <c r="B120" s="1" t="s">
        <v>226</v>
      </c>
      <c r="C120" s="1" t="s">
        <v>129</v>
      </c>
      <c r="D120" s="8" t="s">
        <v>130</v>
      </c>
      <c r="E120" s="1" t="s">
        <v>39</v>
      </c>
      <c r="F120" s="7">
        <v>3.3</v>
      </c>
      <c r="G120" s="15"/>
      <c r="H120" s="16">
        <f t="shared" si="2"/>
        <v>0</v>
      </c>
      <c r="I120" s="14"/>
      <c r="J120" s="15">
        <f t="shared" si="3"/>
        <v>0</v>
      </c>
    </row>
    <row r="121" spans="2:10" ht="45">
      <c r="B121" s="1" t="s">
        <v>227</v>
      </c>
      <c r="C121" s="1" t="s">
        <v>132</v>
      </c>
      <c r="D121" s="8" t="s">
        <v>133</v>
      </c>
      <c r="E121" s="1" t="s">
        <v>39</v>
      </c>
      <c r="F121" s="7">
        <v>3.3</v>
      </c>
      <c r="G121" s="15"/>
      <c r="H121" s="16">
        <f t="shared" si="2"/>
        <v>0</v>
      </c>
      <c r="I121" s="14"/>
      <c r="J121" s="15">
        <f t="shared" si="3"/>
        <v>0</v>
      </c>
    </row>
    <row r="122" spans="2:10" ht="30">
      <c r="B122" s="1" t="s">
        <v>228</v>
      </c>
      <c r="C122" s="1" t="s">
        <v>135</v>
      </c>
      <c r="D122" s="8" t="s">
        <v>136</v>
      </c>
      <c r="E122" s="1" t="s">
        <v>39</v>
      </c>
      <c r="F122" s="7">
        <v>3</v>
      </c>
      <c r="G122" s="15"/>
      <c r="H122" s="16">
        <f t="shared" si="2"/>
        <v>0</v>
      </c>
      <c r="I122" s="14"/>
      <c r="J122" s="15">
        <f t="shared" si="3"/>
        <v>0</v>
      </c>
    </row>
    <row r="123" spans="2:10" ht="30">
      <c r="B123" s="1" t="s">
        <v>229</v>
      </c>
      <c r="C123" s="1" t="s">
        <v>138</v>
      </c>
      <c r="D123" s="8" t="s">
        <v>139</v>
      </c>
      <c r="E123" s="1" t="s">
        <v>39</v>
      </c>
      <c r="F123" s="7">
        <v>2</v>
      </c>
      <c r="G123" s="15"/>
      <c r="H123" s="16">
        <f t="shared" si="2"/>
        <v>0</v>
      </c>
      <c r="I123" s="14"/>
      <c r="J123" s="15">
        <f t="shared" si="3"/>
        <v>0</v>
      </c>
    </row>
    <row r="124" spans="2:10" ht="30">
      <c r="B124" s="1" t="s">
        <v>230</v>
      </c>
      <c r="C124" s="1" t="s">
        <v>141</v>
      </c>
      <c r="D124" s="8" t="s">
        <v>142</v>
      </c>
      <c r="E124" s="1" t="s">
        <v>262</v>
      </c>
      <c r="F124" s="7">
        <v>2</v>
      </c>
      <c r="G124" s="15"/>
      <c r="H124" s="16">
        <f t="shared" si="2"/>
        <v>0</v>
      </c>
      <c r="I124" s="14"/>
      <c r="J124" s="15">
        <f t="shared" si="3"/>
        <v>0</v>
      </c>
    </row>
    <row r="125" spans="2:10" ht="30">
      <c r="B125" s="1" t="s">
        <v>231</v>
      </c>
      <c r="C125" s="1" t="s">
        <v>144</v>
      </c>
      <c r="D125" s="8" t="s">
        <v>145</v>
      </c>
      <c r="E125" s="1" t="s">
        <v>262</v>
      </c>
      <c r="F125" s="7">
        <v>1</v>
      </c>
      <c r="G125" s="15"/>
      <c r="H125" s="16">
        <f t="shared" si="2"/>
        <v>0</v>
      </c>
      <c r="I125" s="14"/>
      <c r="J125" s="15">
        <f t="shared" si="3"/>
        <v>0</v>
      </c>
    </row>
    <row r="126" spans="2:10" ht="45">
      <c r="B126" s="1" t="s">
        <v>232</v>
      </c>
      <c r="C126" s="1" t="s">
        <v>147</v>
      </c>
      <c r="D126" s="8" t="s">
        <v>148</v>
      </c>
      <c r="E126" s="1" t="s">
        <v>39</v>
      </c>
      <c r="F126" s="7">
        <v>0.6</v>
      </c>
      <c r="G126" s="15"/>
      <c r="H126" s="16">
        <f t="shared" si="2"/>
        <v>0</v>
      </c>
      <c r="I126" s="14"/>
      <c r="J126" s="15">
        <f t="shared" si="3"/>
        <v>0</v>
      </c>
    </row>
    <row r="127" spans="2:10">
      <c r="B127" s="1" t="s">
        <v>233</v>
      </c>
      <c r="C127" s="1" t="s">
        <v>150</v>
      </c>
      <c r="D127" s="1" t="s">
        <v>151</v>
      </c>
      <c r="E127" s="1" t="s">
        <v>262</v>
      </c>
      <c r="F127" s="7">
        <v>1</v>
      </c>
      <c r="G127" s="15"/>
      <c r="H127" s="16">
        <f t="shared" si="2"/>
        <v>0</v>
      </c>
      <c r="I127" s="14"/>
      <c r="J127" s="15">
        <f t="shared" si="3"/>
        <v>0</v>
      </c>
    </row>
    <row r="128" spans="2:10" ht="30">
      <c r="B128" s="1" t="s">
        <v>234</v>
      </c>
      <c r="C128" s="8" t="s">
        <v>153</v>
      </c>
      <c r="D128" s="8" t="s">
        <v>235</v>
      </c>
      <c r="E128" s="1" t="s">
        <v>20</v>
      </c>
      <c r="F128" s="7">
        <v>2</v>
      </c>
      <c r="G128" s="15"/>
      <c r="H128" s="16">
        <f t="shared" si="2"/>
        <v>0</v>
      </c>
      <c r="I128" s="14"/>
      <c r="J128" s="15">
        <f t="shared" si="3"/>
        <v>0</v>
      </c>
    </row>
    <row r="129" spans="2:10" ht="30">
      <c r="B129" s="1" t="s">
        <v>236</v>
      </c>
      <c r="C129" s="8" t="s">
        <v>156</v>
      </c>
      <c r="D129" s="8" t="s">
        <v>157</v>
      </c>
      <c r="E129" s="1" t="s">
        <v>261</v>
      </c>
      <c r="F129" s="7">
        <v>1</v>
      </c>
      <c r="G129" s="15"/>
      <c r="H129" s="16">
        <f t="shared" si="2"/>
        <v>0</v>
      </c>
      <c r="I129" s="14"/>
      <c r="J129" s="15">
        <f t="shared" si="3"/>
        <v>0</v>
      </c>
    </row>
    <row r="130" spans="2:10" ht="30">
      <c r="B130" s="1" t="s">
        <v>237</v>
      </c>
      <c r="C130" s="8" t="s">
        <v>159</v>
      </c>
      <c r="D130" s="8" t="s">
        <v>160</v>
      </c>
      <c r="E130" s="1" t="s">
        <v>262</v>
      </c>
      <c r="F130" s="7">
        <v>12</v>
      </c>
      <c r="G130" s="15"/>
      <c r="H130" s="16">
        <f t="shared" si="2"/>
        <v>0</v>
      </c>
      <c r="I130" s="14"/>
      <c r="J130" s="15">
        <f t="shared" si="3"/>
        <v>0</v>
      </c>
    </row>
    <row r="131" spans="2:10">
      <c r="B131" s="1" t="s">
        <v>238</v>
      </c>
      <c r="C131" s="1" t="s">
        <v>54</v>
      </c>
      <c r="D131" s="1" t="s">
        <v>162</v>
      </c>
      <c r="E131" s="1" t="s">
        <v>262</v>
      </c>
      <c r="F131" s="7">
        <v>1</v>
      </c>
      <c r="G131" s="15"/>
      <c r="H131" s="16">
        <f t="shared" si="2"/>
        <v>0</v>
      </c>
      <c r="I131" s="14"/>
      <c r="J131" s="15">
        <f t="shared" si="3"/>
        <v>0</v>
      </c>
    </row>
    <row r="132" spans="2:10">
      <c r="B132" s="1" t="s">
        <v>239</v>
      </c>
      <c r="C132" s="1" t="s">
        <v>54</v>
      </c>
      <c r="D132" s="1" t="s">
        <v>164</v>
      </c>
      <c r="E132" s="1" t="s">
        <v>262</v>
      </c>
      <c r="F132" s="7">
        <v>1</v>
      </c>
      <c r="G132" s="15"/>
      <c r="H132" s="16">
        <f t="shared" si="2"/>
        <v>0</v>
      </c>
      <c r="I132" s="14"/>
      <c r="J132" s="15">
        <f t="shared" si="3"/>
        <v>0</v>
      </c>
    </row>
    <row r="133" spans="2:10">
      <c r="B133" s="1" t="s">
        <v>240</v>
      </c>
      <c r="C133" s="1" t="s">
        <v>54</v>
      </c>
      <c r="D133" s="1" t="s">
        <v>166</v>
      </c>
      <c r="E133" s="1" t="s">
        <v>262</v>
      </c>
      <c r="F133" s="7">
        <v>1</v>
      </c>
      <c r="G133" s="15"/>
      <c r="H133" s="16">
        <f t="shared" si="2"/>
        <v>0</v>
      </c>
      <c r="I133" s="14"/>
      <c r="J133" s="15">
        <f t="shared" si="3"/>
        <v>0</v>
      </c>
    </row>
    <row r="134" spans="2:10">
      <c r="B134" s="1" t="s">
        <v>241</v>
      </c>
      <c r="C134" s="1" t="s">
        <v>54</v>
      </c>
      <c r="D134" s="1" t="s">
        <v>168</v>
      </c>
      <c r="E134" s="1" t="s">
        <v>262</v>
      </c>
      <c r="F134" s="7">
        <v>2</v>
      </c>
      <c r="G134" s="15"/>
      <c r="H134" s="16">
        <f t="shared" si="2"/>
        <v>0</v>
      </c>
      <c r="I134" s="14"/>
      <c r="J134" s="15">
        <f t="shared" si="3"/>
        <v>0</v>
      </c>
    </row>
    <row r="135" spans="2:10">
      <c r="B135" s="1" t="s">
        <v>242</v>
      </c>
      <c r="C135" s="1" t="s">
        <v>54</v>
      </c>
      <c r="D135" s="1" t="s">
        <v>170</v>
      </c>
      <c r="E135" s="1" t="s">
        <v>262</v>
      </c>
      <c r="F135" s="7">
        <v>1</v>
      </c>
      <c r="G135" s="17"/>
      <c r="H135" s="18">
        <f t="shared" si="2"/>
        <v>0</v>
      </c>
      <c r="I135" s="19"/>
      <c r="J135" s="17">
        <f t="shared" si="3"/>
        <v>0</v>
      </c>
    </row>
    <row r="136" spans="2:10">
      <c r="B136" s="1" t="s">
        <v>243</v>
      </c>
      <c r="C136" s="1" t="s">
        <v>54</v>
      </c>
      <c r="D136" s="1" t="s">
        <v>172</v>
      </c>
      <c r="E136" s="1" t="s">
        <v>262</v>
      </c>
      <c r="F136" s="36">
        <v>2</v>
      </c>
      <c r="G136" s="30"/>
      <c r="H136" s="28">
        <f>SUM(H75:H135)</f>
        <v>0</v>
      </c>
      <c r="I136" s="37"/>
      <c r="J136" s="30">
        <f>SUM(J75:J135)</f>
        <v>0</v>
      </c>
    </row>
    <row r="137" spans="2:10" ht="30">
      <c r="B137" s="1" t="s">
        <v>244</v>
      </c>
      <c r="C137" s="1" t="s">
        <v>54</v>
      </c>
      <c r="D137" s="8" t="s">
        <v>245</v>
      </c>
      <c r="E137" s="1" t="s">
        <v>262</v>
      </c>
      <c r="F137" s="7">
        <v>1</v>
      </c>
      <c r="G137" s="20"/>
      <c r="H137" s="28">
        <f>SUM(H76:H136)</f>
        <v>0</v>
      </c>
      <c r="I137" s="37"/>
      <c r="J137" s="30">
        <f>SUM(J76:J136)</f>
        <v>0</v>
      </c>
    </row>
    <row r="138" spans="2:10">
      <c r="B138" s="1" t="s">
        <v>246</v>
      </c>
      <c r="C138" s="1" t="s">
        <v>54</v>
      </c>
      <c r="D138" s="1" t="s">
        <v>176</v>
      </c>
      <c r="E138" s="1" t="s">
        <v>262</v>
      </c>
      <c r="F138" s="7">
        <v>2</v>
      </c>
      <c r="G138" s="15"/>
      <c r="H138" s="16">
        <f t="shared" ref="H138:H142" si="4">G138*F138</f>
        <v>0</v>
      </c>
      <c r="I138" s="14"/>
      <c r="J138" s="15">
        <f t="shared" ref="J138:J142" si="5">I138+H138</f>
        <v>0</v>
      </c>
    </row>
    <row r="139" spans="2:10" ht="30">
      <c r="B139" s="1" t="s">
        <v>247</v>
      </c>
      <c r="C139" s="8" t="s">
        <v>178</v>
      </c>
      <c r="D139" s="1" t="s">
        <v>179</v>
      </c>
      <c r="E139" s="1" t="s">
        <v>39</v>
      </c>
      <c r="F139" s="10">
        <v>14.42</v>
      </c>
      <c r="G139" s="15"/>
      <c r="H139" s="16">
        <f t="shared" si="4"/>
        <v>0</v>
      </c>
      <c r="I139" s="14"/>
      <c r="J139" s="15">
        <f t="shared" si="5"/>
        <v>0</v>
      </c>
    </row>
    <row r="140" spans="2:10" ht="30">
      <c r="B140" s="1" t="s">
        <v>248</v>
      </c>
      <c r="C140" s="1" t="s">
        <v>54</v>
      </c>
      <c r="D140" s="8" t="s">
        <v>249</v>
      </c>
      <c r="E140" s="1" t="s">
        <v>261</v>
      </c>
      <c r="F140" s="7">
        <v>1</v>
      </c>
      <c r="G140" s="15"/>
      <c r="H140" s="16">
        <f t="shared" si="4"/>
        <v>0</v>
      </c>
      <c r="I140" s="14"/>
      <c r="J140" s="15">
        <f t="shared" si="5"/>
        <v>0</v>
      </c>
    </row>
    <row r="141" spans="2:10" ht="15.75" thickBot="1">
      <c r="B141" s="1" t="s">
        <v>250</v>
      </c>
      <c r="C141" s="1" t="s">
        <v>54</v>
      </c>
      <c r="D141" s="1" t="s">
        <v>183</v>
      </c>
      <c r="E141" s="1" t="s">
        <v>261</v>
      </c>
      <c r="F141" s="7">
        <v>1</v>
      </c>
      <c r="G141" s="17"/>
      <c r="H141" s="18">
        <f t="shared" si="4"/>
        <v>0</v>
      </c>
      <c r="I141" s="19"/>
      <c r="J141" s="17">
        <f t="shared" si="5"/>
        <v>0</v>
      </c>
    </row>
    <row r="142" spans="2:10" ht="25.5" customHeight="1" thickBot="1">
      <c r="B142" s="1"/>
      <c r="C142" s="2" t="s">
        <v>257</v>
      </c>
      <c r="D142" s="66" t="s">
        <v>260</v>
      </c>
      <c r="E142" s="2"/>
      <c r="F142" s="57"/>
      <c r="G142" s="58">
        <f>SUM(G96:G141)</f>
        <v>0</v>
      </c>
      <c r="H142" s="47">
        <f t="shared" si="4"/>
        <v>0</v>
      </c>
      <c r="I142" s="49">
        <f>SUM(I96:I141)</f>
        <v>0</v>
      </c>
      <c r="J142" s="48">
        <f t="shared" si="5"/>
        <v>0</v>
      </c>
    </row>
    <row r="143" spans="2:10" ht="15.75" thickBot="1">
      <c r="B143" s="59"/>
      <c r="C143" s="60"/>
      <c r="D143" s="60"/>
      <c r="E143" s="60"/>
      <c r="F143" s="60"/>
      <c r="G143" s="32"/>
      <c r="H143" s="33"/>
      <c r="I143" s="34"/>
      <c r="J143" s="35"/>
    </row>
    <row r="144" spans="2:10" ht="15.75" thickBot="1">
      <c r="B144" s="59" t="s">
        <v>270</v>
      </c>
      <c r="C144" s="60"/>
      <c r="D144" s="60"/>
      <c r="E144" s="60"/>
      <c r="F144" s="60"/>
      <c r="G144" s="23">
        <f>G142+G94+G76+G28</f>
        <v>0</v>
      </c>
      <c r="H144" s="24">
        <f>H142+H94+H76+H28</f>
        <v>0</v>
      </c>
      <c r="I144" s="25">
        <f>I142+I94+I76+I28</f>
        <v>0</v>
      </c>
      <c r="J144" s="26">
        <f>J142+J94+J76+J28</f>
        <v>0</v>
      </c>
    </row>
  </sheetData>
  <mergeCells count="5">
    <mergeCell ref="B143:F143"/>
    <mergeCell ref="B144:F144"/>
    <mergeCell ref="B5:J5"/>
    <mergeCell ref="D2:J2"/>
    <mergeCell ref="B7:J7"/>
  </mergeCells>
  <pageMargins left="0.70866141732283472" right="0.70866141732283472" top="0.74803149606299213" bottom="0.74803149606299213" header="0.31496062992125984" footer="0.31496062992125984"/>
  <pageSetup paperSize="9" scale="57" fitToHeight="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lszlachta</cp:lastModifiedBy>
  <cp:lastPrinted>2023-03-03T11:16:30Z</cp:lastPrinted>
  <dcterms:created xsi:type="dcterms:W3CDTF">2023-02-16T07:46:23Z</dcterms:created>
  <dcterms:modified xsi:type="dcterms:W3CDTF">2023-03-15T08:47:29Z</dcterms:modified>
</cp:coreProperties>
</file>