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-105" yWindow="-105" windowWidth="24240" windowHeight="13740" tabRatio="852" activeTab="9"/>
  </bookViews>
  <sheets>
    <sheet name="9 Warzywa" sheetId="1" r:id="rId1"/>
    <sheet name="2 Nabiał" sheetId="5" r:id="rId2"/>
    <sheet name="8 Ryby" sheetId="4" r:id="rId3"/>
    <sheet name="7 Mrożonki" sheetId="6" r:id="rId4"/>
    <sheet name="3 Sypkie" sheetId="7" r:id="rId5"/>
    <sheet name="1 Pieczywo, wyroby cukiernicze" sheetId="9" r:id="rId6"/>
    <sheet name="Arkusz7" sheetId="10" state="hidden" r:id="rId7"/>
    <sheet name="4 Mięso i wędliny" sheetId="11" r:id="rId8"/>
    <sheet name="5 Mięso drobiowe" sheetId="12" r:id="rId9"/>
    <sheet name="6 Jaja" sheetId="13" r:id="rId10"/>
  </sheets>
  <definedNames>
    <definedName name="_GoBack" localSheetId="0">'9 Warzywa'!#REF!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3" i="1"/>
  <c r="G23"/>
  <c r="H23" s="1"/>
  <c r="J23" s="1"/>
  <c r="I47"/>
  <c r="G47"/>
  <c r="H47" s="1"/>
  <c r="J47" s="1"/>
  <c r="I21" i="4"/>
  <c r="H21"/>
  <c r="J21" s="1"/>
  <c r="G21"/>
  <c r="I24" i="12"/>
  <c r="G24"/>
  <c r="H24" s="1"/>
  <c r="J24" s="1"/>
  <c r="I19" i="13"/>
  <c r="G19"/>
  <c r="H19" s="1"/>
  <c r="J19" s="1"/>
  <c r="I27" i="12"/>
  <c r="G27"/>
  <c r="H27" s="1"/>
  <c r="J27" s="1"/>
  <c r="I26"/>
  <c r="G26"/>
  <c r="H26" s="1"/>
  <c r="J26" s="1"/>
  <c r="I25"/>
  <c r="G25"/>
  <c r="H25" s="1"/>
  <c r="J25" s="1"/>
  <c r="I23"/>
  <c r="G23"/>
  <c r="H23" s="1"/>
  <c r="J23" s="1"/>
  <c r="I22"/>
  <c r="G22"/>
  <c r="H22" s="1"/>
  <c r="J22" s="1"/>
  <c r="I21"/>
  <c r="G21"/>
  <c r="H21" s="1"/>
  <c r="J21" s="1"/>
  <c r="I20"/>
  <c r="G20"/>
  <c r="H20" s="1"/>
  <c r="J20" s="1"/>
  <c r="I36" i="9"/>
  <c r="J36"/>
  <c r="I52" i="11"/>
  <c r="J52"/>
  <c r="I38" i="5"/>
  <c r="J38"/>
  <c r="I62" i="1"/>
  <c r="G62"/>
  <c r="H62" s="1"/>
  <c r="J62" s="1"/>
  <c r="I28"/>
  <c r="G28"/>
  <c r="H28" s="1"/>
  <c r="J28" s="1"/>
  <c r="I27"/>
  <c r="G27"/>
  <c r="H27" s="1"/>
  <c r="J27" s="1"/>
  <c r="I26"/>
  <c r="G26"/>
  <c r="H26" s="1"/>
  <c r="J26" s="1"/>
  <c r="I40"/>
  <c r="G40"/>
  <c r="H40" s="1"/>
  <c r="J40" s="1"/>
  <c r="I19"/>
  <c r="G19"/>
  <c r="H19" s="1"/>
  <c r="J19" s="1"/>
  <c r="I82" i="7"/>
  <c r="G82"/>
  <c r="H82" s="1"/>
  <c r="J82" s="1"/>
  <c r="I78"/>
  <c r="G78"/>
  <c r="H78" s="1"/>
  <c r="J78" s="1"/>
  <c r="I72"/>
  <c r="G72"/>
  <c r="H72" s="1"/>
  <c r="J72" s="1"/>
  <c r="I71"/>
  <c r="G71"/>
  <c r="H71" s="1"/>
  <c r="J71" s="1"/>
  <c r="I66"/>
  <c r="G66"/>
  <c r="H66" s="1"/>
  <c r="J66" s="1"/>
  <c r="I65"/>
  <c r="G65"/>
  <c r="H65" s="1"/>
  <c r="J65" s="1"/>
  <c r="I69"/>
  <c r="G69"/>
  <c r="H69" s="1"/>
  <c r="J69" s="1"/>
  <c r="I61"/>
  <c r="G61"/>
  <c r="H61" s="1"/>
  <c r="J61" s="1"/>
  <c r="I43"/>
  <c r="G43"/>
  <c r="H43" s="1"/>
  <c r="J43" s="1"/>
  <c r="I52"/>
  <c r="G52"/>
  <c r="H52" s="1"/>
  <c r="J52" s="1"/>
  <c r="I46"/>
  <c r="I27" i="9"/>
  <c r="G27"/>
  <c r="H27" s="1"/>
  <c r="J27" s="1"/>
  <c r="I26"/>
  <c r="G26"/>
  <c r="H26" s="1"/>
  <c r="J26" s="1"/>
  <c r="I30"/>
  <c r="G30"/>
  <c r="H30" s="1"/>
  <c r="J30" s="1"/>
  <c r="I29"/>
  <c r="G29"/>
  <c r="H29" s="1"/>
  <c r="J29" s="1"/>
  <c r="I33"/>
  <c r="G33"/>
  <c r="H33" s="1"/>
  <c r="J33" s="1"/>
  <c r="I34"/>
  <c r="G34"/>
  <c r="H34" s="1"/>
  <c r="J34" s="1"/>
  <c r="I51" i="11"/>
  <c r="I50"/>
  <c r="I49"/>
  <c r="I48"/>
  <c r="I47"/>
  <c r="I46"/>
  <c r="I45"/>
  <c r="I44"/>
  <c r="I43"/>
  <c r="I42"/>
  <c r="I41"/>
  <c r="I40"/>
  <c r="I39"/>
  <c r="I38"/>
  <c r="I37"/>
  <c r="I36"/>
  <c r="I35"/>
  <c r="I34"/>
  <c r="I33"/>
  <c r="I32"/>
  <c r="I31"/>
  <c r="I30"/>
  <c r="I29"/>
  <c r="I28"/>
  <c r="I27"/>
  <c r="I26"/>
  <c r="I25"/>
  <c r="I24"/>
  <c r="I23"/>
  <c r="I22"/>
  <c r="I21"/>
  <c r="I20"/>
  <c r="I19"/>
  <c r="G51"/>
  <c r="H51" s="1"/>
  <c r="J51" s="1"/>
  <c r="G50"/>
  <c r="H50" s="1"/>
  <c r="J50" s="1"/>
  <c r="G49"/>
  <c r="H49" s="1"/>
  <c r="J49" s="1"/>
  <c r="G48"/>
  <c r="H48" s="1"/>
  <c r="J48" s="1"/>
  <c r="G47"/>
  <c r="H47" s="1"/>
  <c r="J47" s="1"/>
  <c r="G46"/>
  <c r="H46" s="1"/>
  <c r="J46" s="1"/>
  <c r="G45"/>
  <c r="H45" s="1"/>
  <c r="J45" s="1"/>
  <c r="G44"/>
  <c r="H44" s="1"/>
  <c r="J44" s="1"/>
  <c r="G43"/>
  <c r="H43" s="1"/>
  <c r="J43" s="1"/>
  <c r="G42"/>
  <c r="H42" s="1"/>
  <c r="J42" s="1"/>
  <c r="G41"/>
  <c r="H41" s="1"/>
  <c r="J41" s="1"/>
  <c r="G40"/>
  <c r="H40" s="1"/>
  <c r="J40" s="1"/>
  <c r="G39"/>
  <c r="H39" s="1"/>
  <c r="J39" s="1"/>
  <c r="G38"/>
  <c r="H38" s="1"/>
  <c r="J38" s="1"/>
  <c r="G37"/>
  <c r="H37" s="1"/>
  <c r="J37" s="1"/>
  <c r="G36"/>
  <c r="H36" s="1"/>
  <c r="J36" s="1"/>
  <c r="G35"/>
  <c r="H35" s="1"/>
  <c r="J35" s="1"/>
  <c r="G34"/>
  <c r="H34" s="1"/>
  <c r="J34" s="1"/>
  <c r="G33"/>
  <c r="H33" s="1"/>
  <c r="J33" s="1"/>
  <c r="G32"/>
  <c r="H32" s="1"/>
  <c r="J32" s="1"/>
  <c r="G31"/>
  <c r="H31" s="1"/>
  <c r="J31" s="1"/>
  <c r="G30"/>
  <c r="H30" s="1"/>
  <c r="J30" s="1"/>
  <c r="G29"/>
  <c r="H29" s="1"/>
  <c r="J29" s="1"/>
  <c r="G28"/>
  <c r="H28" s="1"/>
  <c r="J28" s="1"/>
  <c r="G27"/>
  <c r="H27" s="1"/>
  <c r="J27" s="1"/>
  <c r="G26"/>
  <c r="H26" s="1"/>
  <c r="J26" s="1"/>
  <c r="G25"/>
  <c r="H25" s="1"/>
  <c r="J25" s="1"/>
  <c r="G24"/>
  <c r="H24" s="1"/>
  <c r="J24" s="1"/>
  <c r="G23"/>
  <c r="H23" s="1"/>
  <c r="J23" s="1"/>
  <c r="G22"/>
  <c r="H22" s="1"/>
  <c r="J22" s="1"/>
  <c r="G21"/>
  <c r="H21" s="1"/>
  <c r="J21" s="1"/>
  <c r="G20"/>
  <c r="H20" s="1"/>
  <c r="J20" s="1"/>
  <c r="G19"/>
  <c r="H19" s="1"/>
  <c r="J19" s="1"/>
  <c r="I69" i="1" l="1"/>
  <c r="I22" i="13"/>
  <c r="J22"/>
  <c r="I28" i="12"/>
  <c r="J28"/>
  <c r="G31" i="9"/>
  <c r="H31" s="1"/>
  <c r="J31" s="1"/>
  <c r="I31"/>
  <c r="I35" i="7" l="1"/>
  <c r="G35"/>
  <c r="H35" s="1"/>
  <c r="J35" s="1"/>
  <c r="I20" i="1"/>
  <c r="G20"/>
  <c r="H20" s="1"/>
  <c r="J20" s="1"/>
  <c r="I22"/>
  <c r="G22"/>
  <c r="H22" s="1"/>
  <c r="J22" s="1"/>
  <c r="I34"/>
  <c r="G34"/>
  <c r="H34" s="1"/>
  <c r="J34" s="1"/>
  <c r="I51"/>
  <c r="G51"/>
  <c r="H51" s="1"/>
  <c r="J51" s="1"/>
  <c r="I104" i="7"/>
  <c r="G104"/>
  <c r="H104" s="1"/>
  <c r="J104" s="1"/>
  <c r="I20"/>
  <c r="G20"/>
  <c r="H20" s="1"/>
  <c r="J20" s="1"/>
  <c r="G19" i="9"/>
  <c r="H19" s="1"/>
  <c r="J19" s="1"/>
  <c r="I19"/>
  <c r="G20"/>
  <c r="H20" s="1"/>
  <c r="J20" s="1"/>
  <c r="I20"/>
  <c r="G21"/>
  <c r="H21" s="1"/>
  <c r="J21" s="1"/>
  <c r="I21"/>
  <c r="G22"/>
  <c r="H22" s="1"/>
  <c r="J22" s="1"/>
  <c r="I22"/>
  <c r="G23"/>
  <c r="H23" s="1"/>
  <c r="J23" s="1"/>
  <c r="I23"/>
  <c r="G24"/>
  <c r="H24" s="1"/>
  <c r="J24" s="1"/>
  <c r="I24"/>
  <c r="G25"/>
  <c r="H25" s="1"/>
  <c r="J25" s="1"/>
  <c r="I25"/>
  <c r="G28"/>
  <c r="H28" s="1"/>
  <c r="J28" s="1"/>
  <c r="I28"/>
  <c r="G32"/>
  <c r="H32" s="1"/>
  <c r="J32" s="1"/>
  <c r="I32"/>
  <c r="G35"/>
  <c r="H35" s="1"/>
  <c r="J35" s="1"/>
  <c r="I35"/>
  <c r="I18"/>
  <c r="G18"/>
  <c r="H18" s="1"/>
  <c r="J18" s="1"/>
  <c r="G21" i="7"/>
  <c r="H21" s="1"/>
  <c r="J21" s="1"/>
  <c r="I21"/>
  <c r="G22"/>
  <c r="H22" s="1"/>
  <c r="J22" s="1"/>
  <c r="I22"/>
  <c r="G23"/>
  <c r="H23" s="1"/>
  <c r="J23" s="1"/>
  <c r="I23"/>
  <c r="G24"/>
  <c r="H24" s="1"/>
  <c r="J24" s="1"/>
  <c r="I24"/>
  <c r="G25"/>
  <c r="H25" s="1"/>
  <c r="J25" s="1"/>
  <c r="I25"/>
  <c r="G26"/>
  <c r="H26" s="1"/>
  <c r="J26" s="1"/>
  <c r="I26"/>
  <c r="G27"/>
  <c r="H27" s="1"/>
  <c r="J27" s="1"/>
  <c r="I27"/>
  <c r="G28"/>
  <c r="H28" s="1"/>
  <c r="J28" s="1"/>
  <c r="I28"/>
  <c r="G29"/>
  <c r="H29" s="1"/>
  <c r="J29" s="1"/>
  <c r="I29"/>
  <c r="G30"/>
  <c r="H30" s="1"/>
  <c r="J30" s="1"/>
  <c r="I30"/>
  <c r="G31"/>
  <c r="H31" s="1"/>
  <c r="J31" s="1"/>
  <c r="I31"/>
  <c r="G32"/>
  <c r="H32" s="1"/>
  <c r="J32" s="1"/>
  <c r="I32"/>
  <c r="G33"/>
  <c r="H33" s="1"/>
  <c r="J33" s="1"/>
  <c r="I33"/>
  <c r="G34"/>
  <c r="H34" s="1"/>
  <c r="J34" s="1"/>
  <c r="I34"/>
  <c r="G36"/>
  <c r="H36" s="1"/>
  <c r="J36" s="1"/>
  <c r="I36"/>
  <c r="G37"/>
  <c r="H37" s="1"/>
  <c r="J37" s="1"/>
  <c r="I37"/>
  <c r="G38"/>
  <c r="H38" s="1"/>
  <c r="J38" s="1"/>
  <c r="I38"/>
  <c r="G39"/>
  <c r="H39" s="1"/>
  <c r="J39" s="1"/>
  <c r="I39"/>
  <c r="G40"/>
  <c r="H40" s="1"/>
  <c r="J40" s="1"/>
  <c r="I40"/>
  <c r="G41"/>
  <c r="H41" s="1"/>
  <c r="J41" s="1"/>
  <c r="I41"/>
  <c r="G42"/>
  <c r="H42" s="1"/>
  <c r="J42" s="1"/>
  <c r="I42"/>
  <c r="G44"/>
  <c r="H44" s="1"/>
  <c r="J44" s="1"/>
  <c r="I44"/>
  <c r="G45"/>
  <c r="H45" s="1"/>
  <c r="J45" s="1"/>
  <c r="I45"/>
  <c r="G47"/>
  <c r="H47" s="1"/>
  <c r="J47" s="1"/>
  <c r="I47"/>
  <c r="G48"/>
  <c r="H48" s="1"/>
  <c r="J48" s="1"/>
  <c r="I48"/>
  <c r="G49"/>
  <c r="H49" s="1"/>
  <c r="J49" s="1"/>
  <c r="I49"/>
  <c r="G50"/>
  <c r="H50" s="1"/>
  <c r="J50" s="1"/>
  <c r="I50"/>
  <c r="G51"/>
  <c r="H51" s="1"/>
  <c r="J51" s="1"/>
  <c r="I51"/>
  <c r="G53"/>
  <c r="H53" s="1"/>
  <c r="J53" s="1"/>
  <c r="I53"/>
  <c r="G54"/>
  <c r="H54" s="1"/>
  <c r="J54" s="1"/>
  <c r="I54"/>
  <c r="G55"/>
  <c r="H55" s="1"/>
  <c r="J55" s="1"/>
  <c r="I55"/>
  <c r="G56"/>
  <c r="H56" s="1"/>
  <c r="J56" s="1"/>
  <c r="I56"/>
  <c r="G57"/>
  <c r="H57" s="1"/>
  <c r="J57" s="1"/>
  <c r="I57"/>
  <c r="G58"/>
  <c r="H58" s="1"/>
  <c r="J58" s="1"/>
  <c r="I58"/>
  <c r="G59"/>
  <c r="H59" s="1"/>
  <c r="J59" s="1"/>
  <c r="I59"/>
  <c r="G60"/>
  <c r="H60" s="1"/>
  <c r="J60" s="1"/>
  <c r="I60"/>
  <c r="G62"/>
  <c r="H62" s="1"/>
  <c r="J62" s="1"/>
  <c r="I62"/>
  <c r="G63"/>
  <c r="H63" s="1"/>
  <c r="J63" s="1"/>
  <c r="I63"/>
  <c r="G64"/>
  <c r="H64" s="1"/>
  <c r="J64" s="1"/>
  <c r="I64"/>
  <c r="G67"/>
  <c r="H67" s="1"/>
  <c r="J67" s="1"/>
  <c r="I67"/>
  <c r="G68"/>
  <c r="H68" s="1"/>
  <c r="J68" s="1"/>
  <c r="I68"/>
  <c r="G70"/>
  <c r="H70" s="1"/>
  <c r="J70" s="1"/>
  <c r="I70"/>
  <c r="G73"/>
  <c r="H73" s="1"/>
  <c r="J73" s="1"/>
  <c r="I73"/>
  <c r="G74"/>
  <c r="H74" s="1"/>
  <c r="J74" s="1"/>
  <c r="I74"/>
  <c r="G75"/>
  <c r="H75" s="1"/>
  <c r="J75" s="1"/>
  <c r="I75"/>
  <c r="G76"/>
  <c r="H76" s="1"/>
  <c r="J76" s="1"/>
  <c r="I76"/>
  <c r="G77"/>
  <c r="H77" s="1"/>
  <c r="J77" s="1"/>
  <c r="I77"/>
  <c r="G79"/>
  <c r="H79" s="1"/>
  <c r="J79" s="1"/>
  <c r="I79"/>
  <c r="G80"/>
  <c r="H80" s="1"/>
  <c r="J80" s="1"/>
  <c r="I80"/>
  <c r="G81"/>
  <c r="H81" s="1"/>
  <c r="J81" s="1"/>
  <c r="I81"/>
  <c r="G83"/>
  <c r="H83" s="1"/>
  <c r="J83" s="1"/>
  <c r="I83"/>
  <c r="G84"/>
  <c r="H84" s="1"/>
  <c r="J84" s="1"/>
  <c r="I84"/>
  <c r="G85"/>
  <c r="H85" s="1"/>
  <c r="J85" s="1"/>
  <c r="I85"/>
  <c r="G86"/>
  <c r="H86" s="1"/>
  <c r="J86" s="1"/>
  <c r="I86"/>
  <c r="G87"/>
  <c r="H87" s="1"/>
  <c r="J87" s="1"/>
  <c r="I87"/>
  <c r="G88"/>
  <c r="H88" s="1"/>
  <c r="J88" s="1"/>
  <c r="I88"/>
  <c r="G89"/>
  <c r="H89" s="1"/>
  <c r="J89" s="1"/>
  <c r="I89"/>
  <c r="G90"/>
  <c r="H90" s="1"/>
  <c r="J90" s="1"/>
  <c r="I90"/>
  <c r="G91"/>
  <c r="H91" s="1"/>
  <c r="J91" s="1"/>
  <c r="I91"/>
  <c r="G92"/>
  <c r="H92" s="1"/>
  <c r="J92" s="1"/>
  <c r="I92"/>
  <c r="G93"/>
  <c r="H93" s="1"/>
  <c r="J93" s="1"/>
  <c r="I93"/>
  <c r="G94"/>
  <c r="H94" s="1"/>
  <c r="J94" s="1"/>
  <c r="I94"/>
  <c r="G95"/>
  <c r="H95" s="1"/>
  <c r="J95" s="1"/>
  <c r="I95"/>
  <c r="G96"/>
  <c r="H96" s="1"/>
  <c r="J96" s="1"/>
  <c r="I96"/>
  <c r="G97"/>
  <c r="H97" s="1"/>
  <c r="J97" s="1"/>
  <c r="I97"/>
  <c r="G98"/>
  <c r="H98" s="1"/>
  <c r="J98" s="1"/>
  <c r="I98"/>
  <c r="G99"/>
  <c r="H99" s="1"/>
  <c r="J99" s="1"/>
  <c r="I99"/>
  <c r="G100"/>
  <c r="H100" s="1"/>
  <c r="J100" s="1"/>
  <c r="I100"/>
  <c r="G101"/>
  <c r="H101" s="1"/>
  <c r="J101" s="1"/>
  <c r="I101"/>
  <c r="G102"/>
  <c r="H102" s="1"/>
  <c r="J102" s="1"/>
  <c r="I102"/>
  <c r="G103"/>
  <c r="H103" s="1"/>
  <c r="J103" s="1"/>
  <c r="I103"/>
  <c r="G105"/>
  <c r="H105" s="1"/>
  <c r="J105" s="1"/>
  <c r="I105"/>
  <c r="G106"/>
  <c r="H106" s="1"/>
  <c r="J106" s="1"/>
  <c r="I106"/>
  <c r="G107"/>
  <c r="H107" s="1"/>
  <c r="J107" s="1"/>
  <c r="I107"/>
  <c r="G108"/>
  <c r="H108" s="1"/>
  <c r="J108" s="1"/>
  <c r="I108"/>
  <c r="G109"/>
  <c r="H109" s="1"/>
  <c r="J109" s="1"/>
  <c r="I109"/>
  <c r="G110"/>
  <c r="H110" s="1"/>
  <c r="J110" s="1"/>
  <c r="I110"/>
  <c r="G111"/>
  <c r="H111" s="1"/>
  <c r="J111" s="1"/>
  <c r="I111"/>
  <c r="G112"/>
  <c r="H112" s="1"/>
  <c r="J112" s="1"/>
  <c r="I112"/>
  <c r="G113"/>
  <c r="H113" s="1"/>
  <c r="J113" s="1"/>
  <c r="I113"/>
  <c r="G114"/>
  <c r="H114" s="1"/>
  <c r="J114" s="1"/>
  <c r="I114"/>
  <c r="G115"/>
  <c r="H115" s="1"/>
  <c r="J115" s="1"/>
  <c r="I115"/>
  <c r="G116"/>
  <c r="H116" s="1"/>
  <c r="J116" s="1"/>
  <c r="I116"/>
  <c r="G117"/>
  <c r="H117" s="1"/>
  <c r="J117" s="1"/>
  <c r="I117"/>
  <c r="G118"/>
  <c r="H118" s="1"/>
  <c r="J118" s="1"/>
  <c r="I118"/>
  <c r="G119"/>
  <c r="H119" s="1"/>
  <c r="J119" s="1"/>
  <c r="I119"/>
  <c r="G120"/>
  <c r="H120" s="1"/>
  <c r="J120" s="1"/>
  <c r="I120"/>
  <c r="G121"/>
  <c r="H121" s="1"/>
  <c r="J121" s="1"/>
  <c r="I121"/>
  <c r="G122"/>
  <c r="H122" s="1"/>
  <c r="J122" s="1"/>
  <c r="I122"/>
  <c r="G123"/>
  <c r="H123" s="1"/>
  <c r="J123" s="1"/>
  <c r="I123"/>
  <c r="G124"/>
  <c r="H124" s="1"/>
  <c r="J124" s="1"/>
  <c r="I124"/>
  <c r="G125"/>
  <c r="H125" s="1"/>
  <c r="J125" s="1"/>
  <c r="I125"/>
  <c r="G126"/>
  <c r="H126" s="1"/>
  <c r="J126" s="1"/>
  <c r="I126"/>
  <c r="G127"/>
  <c r="H127" s="1"/>
  <c r="J127" s="1"/>
  <c r="I127"/>
  <c r="G128"/>
  <c r="H128" s="1"/>
  <c r="J128" s="1"/>
  <c r="I128"/>
  <c r="G129"/>
  <c r="H129" s="1"/>
  <c r="J129" s="1"/>
  <c r="I129"/>
  <c r="G130"/>
  <c r="H130" s="1"/>
  <c r="J130" s="1"/>
  <c r="I130"/>
  <c r="I19"/>
  <c r="G19"/>
  <c r="H19" s="1"/>
  <c r="J19" s="1"/>
  <c r="G19" i="6"/>
  <c r="H19" s="1"/>
  <c r="J19" s="1"/>
  <c r="I19"/>
  <c r="G20"/>
  <c r="H20" s="1"/>
  <c r="J20" s="1"/>
  <c r="I20"/>
  <c r="G21"/>
  <c r="H21" s="1"/>
  <c r="J21" s="1"/>
  <c r="I21"/>
  <c r="G22"/>
  <c r="H22" s="1"/>
  <c r="J22" s="1"/>
  <c r="I22"/>
  <c r="G23"/>
  <c r="H23"/>
  <c r="J23" s="1"/>
  <c r="I23"/>
  <c r="G24"/>
  <c r="H24" s="1"/>
  <c r="J24" s="1"/>
  <c r="I24"/>
  <c r="G25"/>
  <c r="H25" s="1"/>
  <c r="J25" s="1"/>
  <c r="I25"/>
  <c r="G26"/>
  <c r="H26" s="1"/>
  <c r="J26" s="1"/>
  <c r="I26"/>
  <c r="G27"/>
  <c r="H27" s="1"/>
  <c r="J27" s="1"/>
  <c r="I27"/>
  <c r="G28"/>
  <c r="H28" s="1"/>
  <c r="J28" s="1"/>
  <c r="I28"/>
  <c r="G29"/>
  <c r="H29" s="1"/>
  <c r="J29" s="1"/>
  <c r="I29"/>
  <c r="G30"/>
  <c r="H30" s="1"/>
  <c r="J30" s="1"/>
  <c r="I30"/>
  <c r="G31"/>
  <c r="H31" s="1"/>
  <c r="J31" s="1"/>
  <c r="I31"/>
  <c r="G32"/>
  <c r="H32" s="1"/>
  <c r="J32" s="1"/>
  <c r="I32"/>
  <c r="G33"/>
  <c r="H33" s="1"/>
  <c r="J33" s="1"/>
  <c r="I33"/>
  <c r="G34"/>
  <c r="H34" s="1"/>
  <c r="J34" s="1"/>
  <c r="I34"/>
  <c r="G35"/>
  <c r="H35" s="1"/>
  <c r="J35" s="1"/>
  <c r="I35"/>
  <c r="G36"/>
  <c r="H36" s="1"/>
  <c r="J36" s="1"/>
  <c r="I36"/>
  <c r="G37"/>
  <c r="H37" s="1"/>
  <c r="J37" s="1"/>
  <c r="I37"/>
  <c r="I18"/>
  <c r="G18"/>
  <c r="H18" s="1"/>
  <c r="J18" s="1"/>
  <c r="G20" i="5"/>
  <c r="H20" s="1"/>
  <c r="J20" s="1"/>
  <c r="I20"/>
  <c r="G21"/>
  <c r="H21" s="1"/>
  <c r="J21" s="1"/>
  <c r="I21"/>
  <c r="G22"/>
  <c r="H22" s="1"/>
  <c r="J22" s="1"/>
  <c r="I22"/>
  <c r="G23"/>
  <c r="H23" s="1"/>
  <c r="J23" s="1"/>
  <c r="I23"/>
  <c r="G24"/>
  <c r="H24" s="1"/>
  <c r="J24" s="1"/>
  <c r="I24"/>
  <c r="G25"/>
  <c r="H25" s="1"/>
  <c r="J25" s="1"/>
  <c r="I25"/>
  <c r="G26"/>
  <c r="H26" s="1"/>
  <c r="J26" s="1"/>
  <c r="I26"/>
  <c r="G27"/>
  <c r="H27" s="1"/>
  <c r="J27" s="1"/>
  <c r="I27"/>
  <c r="G28"/>
  <c r="H28" s="1"/>
  <c r="J28" s="1"/>
  <c r="I28"/>
  <c r="G29"/>
  <c r="H29" s="1"/>
  <c r="J29" s="1"/>
  <c r="I29"/>
  <c r="G30"/>
  <c r="H30" s="1"/>
  <c r="J30" s="1"/>
  <c r="I30"/>
  <c r="G31"/>
  <c r="H31" s="1"/>
  <c r="J31" s="1"/>
  <c r="I31"/>
  <c r="G32"/>
  <c r="H32" s="1"/>
  <c r="J32" s="1"/>
  <c r="I32"/>
  <c r="G33"/>
  <c r="H33" s="1"/>
  <c r="J33" s="1"/>
  <c r="I33"/>
  <c r="G34"/>
  <c r="H34" s="1"/>
  <c r="J34" s="1"/>
  <c r="I34"/>
  <c r="G35"/>
  <c r="H35" s="1"/>
  <c r="J35" s="1"/>
  <c r="I35"/>
  <c r="G36"/>
  <c r="H36" s="1"/>
  <c r="J36" s="1"/>
  <c r="I36"/>
  <c r="G37"/>
  <c r="H37" s="1"/>
  <c r="J37" s="1"/>
  <c r="I37"/>
  <c r="I19"/>
  <c r="G19"/>
  <c r="H19" s="1"/>
  <c r="J19" s="1"/>
  <c r="G21" i="1"/>
  <c r="H21" s="1"/>
  <c r="J21" s="1"/>
  <c r="I21"/>
  <c r="J69"/>
  <c r="G24"/>
  <c r="H24" s="1"/>
  <c r="J24" s="1"/>
  <c r="I24"/>
  <c r="G25"/>
  <c r="H25" s="1"/>
  <c r="J25" s="1"/>
  <c r="I25"/>
  <c r="G29"/>
  <c r="H29" s="1"/>
  <c r="J29" s="1"/>
  <c r="I29"/>
  <c r="G30"/>
  <c r="H30" s="1"/>
  <c r="J30" s="1"/>
  <c r="I30"/>
  <c r="G31"/>
  <c r="H31" s="1"/>
  <c r="J31" s="1"/>
  <c r="I31"/>
  <c r="G32"/>
  <c r="H32" s="1"/>
  <c r="J32" s="1"/>
  <c r="I32"/>
  <c r="G33"/>
  <c r="H33" s="1"/>
  <c r="J33" s="1"/>
  <c r="I33"/>
  <c r="G35"/>
  <c r="H35" s="1"/>
  <c r="J35" s="1"/>
  <c r="I35"/>
  <c r="G36"/>
  <c r="H36" s="1"/>
  <c r="J36" s="1"/>
  <c r="I36"/>
  <c r="G37"/>
  <c r="H37" s="1"/>
  <c r="J37" s="1"/>
  <c r="I37"/>
  <c r="G38"/>
  <c r="H38" s="1"/>
  <c r="J38" s="1"/>
  <c r="I38"/>
  <c r="G39"/>
  <c r="H39" s="1"/>
  <c r="J39" s="1"/>
  <c r="I39"/>
  <c r="G41"/>
  <c r="H41" s="1"/>
  <c r="J41" s="1"/>
  <c r="I41"/>
  <c r="G42"/>
  <c r="H42" s="1"/>
  <c r="J42" s="1"/>
  <c r="I42"/>
  <c r="G43"/>
  <c r="H43" s="1"/>
  <c r="J43" s="1"/>
  <c r="I43"/>
  <c r="G44"/>
  <c r="H44" s="1"/>
  <c r="J44" s="1"/>
  <c r="I44"/>
  <c r="G45"/>
  <c r="H45" s="1"/>
  <c r="J45" s="1"/>
  <c r="I45"/>
  <c r="G46"/>
  <c r="H46" s="1"/>
  <c r="J46" s="1"/>
  <c r="I46"/>
  <c r="G48"/>
  <c r="H48" s="1"/>
  <c r="J48" s="1"/>
  <c r="I48"/>
  <c r="G49"/>
  <c r="H49" s="1"/>
  <c r="J49" s="1"/>
  <c r="I49"/>
  <c r="G50"/>
  <c r="H50" s="1"/>
  <c r="J50" s="1"/>
  <c r="I50"/>
  <c r="G52"/>
  <c r="H52" s="1"/>
  <c r="J52" s="1"/>
  <c r="I52"/>
  <c r="G53"/>
  <c r="H53" s="1"/>
  <c r="J53" s="1"/>
  <c r="I53"/>
  <c r="G54"/>
  <c r="H54" s="1"/>
  <c r="J54" s="1"/>
  <c r="I54"/>
  <c r="G55"/>
  <c r="H55" s="1"/>
  <c r="J55" s="1"/>
  <c r="I55"/>
  <c r="G56"/>
  <c r="H56" s="1"/>
  <c r="J56" s="1"/>
  <c r="I56"/>
  <c r="G57"/>
  <c r="H57" s="1"/>
  <c r="J57" s="1"/>
  <c r="I57"/>
  <c r="G58"/>
  <c r="H58" s="1"/>
  <c r="J58" s="1"/>
  <c r="I58"/>
  <c r="G59"/>
  <c r="H59" s="1"/>
  <c r="J59" s="1"/>
  <c r="I59"/>
  <c r="G60"/>
  <c r="H60" s="1"/>
  <c r="J60" s="1"/>
  <c r="I60"/>
  <c r="G61"/>
  <c r="H61" s="1"/>
  <c r="J61" s="1"/>
  <c r="I61"/>
  <c r="G63"/>
  <c r="H63" s="1"/>
  <c r="J63" s="1"/>
  <c r="I63"/>
  <c r="G64"/>
  <c r="H64" s="1"/>
  <c r="J64" s="1"/>
  <c r="I64"/>
  <c r="G65"/>
  <c r="H65" s="1"/>
  <c r="J65" s="1"/>
  <c r="I65"/>
  <c r="G66"/>
  <c r="H66" s="1"/>
  <c r="J66" s="1"/>
  <c r="I66"/>
  <c r="G67"/>
  <c r="H67" s="1"/>
  <c r="J67" s="1"/>
  <c r="I67"/>
  <c r="G68"/>
  <c r="H68" s="1"/>
  <c r="J68" s="1"/>
  <c r="I68"/>
  <c r="G18" i="4"/>
  <c r="H18" s="1"/>
  <c r="J18" s="1"/>
  <c r="I18"/>
  <c r="G19"/>
  <c r="H19" s="1"/>
  <c r="J19" s="1"/>
  <c r="I19"/>
  <c r="G20"/>
  <c r="H20" s="1"/>
  <c r="J20" s="1"/>
  <c r="I20"/>
  <c r="G22"/>
  <c r="H22" s="1"/>
  <c r="J22" s="1"/>
  <c r="I22"/>
  <c r="G23"/>
  <c r="H23" s="1"/>
  <c r="J23" s="1"/>
  <c r="I23"/>
  <c r="G24"/>
  <c r="H24" s="1"/>
  <c r="J24" s="1"/>
  <c r="I24"/>
  <c r="G25"/>
  <c r="H25" s="1"/>
  <c r="J25" s="1"/>
  <c r="I25"/>
  <c r="G26"/>
  <c r="H26" s="1"/>
  <c r="J26" s="1"/>
  <c r="I26"/>
  <c r="G27"/>
  <c r="H27" s="1"/>
  <c r="J27" s="1"/>
  <c r="I27"/>
  <c r="G28"/>
  <c r="H28" s="1"/>
  <c r="J28" s="1"/>
  <c r="I28"/>
  <c r="I17"/>
  <c r="G17"/>
  <c r="H17" s="1"/>
  <c r="J17" s="1"/>
  <c r="I38" i="6" l="1"/>
  <c r="J38"/>
  <c r="J131" i="7"/>
  <c r="I131"/>
  <c r="J18" i="5"/>
  <c r="I18"/>
  <c r="I29" i="4" l="1"/>
  <c r="J29"/>
</calcChain>
</file>

<file path=xl/sharedStrings.xml><?xml version="1.0" encoding="utf-8"?>
<sst xmlns="http://schemas.openxmlformats.org/spreadsheetml/2006/main" count="781" uniqueCount="332">
  <si>
    <t>L.p</t>
  </si>
  <si>
    <t>Nazwa Towaru</t>
  </si>
  <si>
    <t>J.m.</t>
  </si>
  <si>
    <t>Ilość</t>
  </si>
  <si>
    <t>Cena jednostk. netto</t>
  </si>
  <si>
    <t>kg.</t>
  </si>
  <si>
    <t>Buraki</t>
  </si>
  <si>
    <t>Banany</t>
  </si>
  <si>
    <t>szt.</t>
  </si>
  <si>
    <t>kg</t>
  </si>
  <si>
    <t>Cebula</t>
  </si>
  <si>
    <t>Cytryny</t>
  </si>
  <si>
    <t>Czosnek św.</t>
  </si>
  <si>
    <t>Fasola Jaś</t>
  </si>
  <si>
    <t>Fasola czerwona</t>
  </si>
  <si>
    <t>Groch łuskany</t>
  </si>
  <si>
    <t>Grapefruit czerwony i zielony</t>
  </si>
  <si>
    <t>Jabłka</t>
  </si>
  <si>
    <t>Kapusta biała</t>
  </si>
  <si>
    <t>Kapusta kiszona</t>
  </si>
  <si>
    <t>Kapusta czerwona</t>
  </si>
  <si>
    <t>Kapusta włoska</t>
  </si>
  <si>
    <t>szt</t>
  </si>
  <si>
    <t>Kapusta pekińska</t>
  </si>
  <si>
    <t>Koperek zielony</t>
  </si>
  <si>
    <t>Marchew</t>
  </si>
  <si>
    <t>Ogórek zielony</t>
  </si>
  <si>
    <t>Por</t>
  </si>
  <si>
    <t>Pieczarki</t>
  </si>
  <si>
    <t>Papryka czerwona</t>
  </si>
  <si>
    <t>Pietruszka zielona</t>
  </si>
  <si>
    <t>pęcz.</t>
  </si>
  <si>
    <t>Pomidor</t>
  </si>
  <si>
    <t>Seler korzeń</t>
  </si>
  <si>
    <t>Sałata lodowa</t>
  </si>
  <si>
    <t>Żur 0,5l</t>
  </si>
  <si>
    <t>RAZEM:</t>
  </si>
  <si>
    <t>Dorsz wędzony</t>
  </si>
  <si>
    <t>Filet z Dorsza mrożony(szaterpak)</t>
  </si>
  <si>
    <t>Filet z morszczuka mrożony (szaterpak)</t>
  </si>
  <si>
    <t xml:space="preserve">Filet z Tilapii mrożony </t>
  </si>
  <si>
    <t>Makrela wędzona</t>
  </si>
  <si>
    <t>Ryba w oleju konserwa 170g</t>
  </si>
  <si>
    <t>Ryba w pomidorach konserwa 170g</t>
  </si>
  <si>
    <t xml:space="preserve">Śledź matias z cebulką 3 kg </t>
  </si>
  <si>
    <t>Tuńczyk w kawałkach w oleju konserwa 170g</t>
  </si>
  <si>
    <t>Masło 82% 200g</t>
  </si>
  <si>
    <t>Maślanka 1l karton</t>
  </si>
  <si>
    <t>Mleko 2% w woreczkach 0,9l</t>
  </si>
  <si>
    <t>Mleko UHT 3,2% karton 1l</t>
  </si>
  <si>
    <t>Ser topiony w kostkach 100g mix smaków</t>
  </si>
  <si>
    <t>Ser z kminkiem</t>
  </si>
  <si>
    <t>Ser Fromage 80g</t>
  </si>
  <si>
    <t>Śmietana 30% słodka karton 250ml</t>
  </si>
  <si>
    <t>Baton (francuz) krojny 400g</t>
  </si>
  <si>
    <t>Chleb mieszany krojony 1kg</t>
  </si>
  <si>
    <t>Chałka słodka 400g</t>
  </si>
  <si>
    <t>Babka piaskowa</t>
  </si>
  <si>
    <t>Jabłecznik</t>
  </si>
  <si>
    <t>Rolada z bitą śmietaną</t>
  </si>
  <si>
    <t>Sernik</t>
  </si>
  <si>
    <t>Tort śmietankowy</t>
  </si>
  <si>
    <t>Ananas w puszce w syropie plastry 565g</t>
  </si>
  <si>
    <t>Biszkopty bez cukru 100g</t>
  </si>
  <si>
    <t>Biszkopty okrągłe 120g</t>
  </si>
  <si>
    <t>Bułka tarta</t>
  </si>
  <si>
    <t>Cukier kryształ</t>
  </si>
  <si>
    <t>Czekolada 100g pełnomleczna, gorzka, orzechowa, nadziewana</t>
  </si>
  <si>
    <t>Dżem 280g owocowy niskosłodzony</t>
  </si>
  <si>
    <t>Kasza gryczana 1kg</t>
  </si>
  <si>
    <t>Kasza jęczmienna 1kg</t>
  </si>
  <si>
    <t>Kasza manna 1kg</t>
  </si>
  <si>
    <t>Kawa rozpuszczalna (100% naturalnej kawy) 200g</t>
  </si>
  <si>
    <t>Kawa zbożowa rozpuszczalna 500g</t>
  </si>
  <si>
    <t>Mąka pszenna 1 kg typ 450</t>
  </si>
  <si>
    <t>Mąka żurkowa 1 kg</t>
  </si>
  <si>
    <t>Mąka ziemniaczana 1 kg</t>
  </si>
  <si>
    <t>Miód naturalny 370g</t>
  </si>
  <si>
    <t>Ocet 1 l</t>
  </si>
  <si>
    <t>Ryż biały 1 kg</t>
  </si>
  <si>
    <t>Soczek w kartoniku 0,2l</t>
  </si>
  <si>
    <t>Sok owocowy bez cukru w kartonie 1l</t>
  </si>
  <si>
    <t>Sok pomidorowy w kartonie 1 l</t>
  </si>
  <si>
    <t>Sól jodowana 1 kg</t>
  </si>
  <si>
    <t>Syrop owocowy niskosłodzony 430ml</t>
  </si>
  <si>
    <t>Wiórki kokosowe 100g</t>
  </si>
  <si>
    <t>Ser topiony trójkąciki 17,50g mix smaków140g-1 krążek</t>
  </si>
  <si>
    <t>krążek</t>
  </si>
  <si>
    <t>Ser żółty - podpuszczkowy,  mleko,sól,kultury bakterii mlekowych,stabilizator,27% tłuszczu</t>
  </si>
  <si>
    <t>Twaróg półtłusty mielony 1kg-(twarożek kanapkowo-sernikowy.śmietanka oraz kultury bakterii fermentacji mlekowej produkt który nie zawiera zbędnych dodatków, zawartość tłuszczu 28% bez konserwantów).</t>
  </si>
  <si>
    <t>Ciasto francuskie 350g</t>
  </si>
  <si>
    <t>Serek śmietankow 150g mix smaków,(ser puszysty  twarogowy,odtłuszczone mleko w proszu,przyprawy)</t>
  </si>
  <si>
    <t>Chleb orkiszowy krojony 500g</t>
  </si>
  <si>
    <t>Ciasto jogurtowe z owocami</t>
  </si>
  <si>
    <t>Brokuł różyczki</t>
  </si>
  <si>
    <t>Fasolka szparagowa</t>
  </si>
  <si>
    <t xml:space="preserve">Kalafior </t>
  </si>
  <si>
    <t xml:space="preserve">Truskawka </t>
  </si>
  <si>
    <t xml:space="preserve">Leczo </t>
  </si>
  <si>
    <t xml:space="preserve">Maliny </t>
  </si>
  <si>
    <t xml:space="preserve">Marchew mini </t>
  </si>
  <si>
    <t xml:space="preserve">Marchew z groszkiem </t>
  </si>
  <si>
    <t xml:space="preserve">Pieczarki </t>
  </si>
  <si>
    <t>Biszkopty z galaretką 52% oblewane czekoladą15% 147g</t>
  </si>
  <si>
    <t>Budyń bez cukru 38g  waniliowy,czekoladowy</t>
  </si>
  <si>
    <t xml:space="preserve">Buraczki domowe tarte 350g o smaku łagodnym </t>
  </si>
  <si>
    <t xml:space="preserve">Chrzan tarty 190g </t>
  </si>
  <si>
    <t>Ciastka kruche w czekoladzie</t>
  </si>
  <si>
    <t xml:space="preserve">Ciastka maślane </t>
  </si>
  <si>
    <t xml:space="preserve">Cukier puder </t>
  </si>
  <si>
    <t xml:space="preserve">Cukier waniliowy 16g </t>
  </si>
  <si>
    <t xml:space="preserve">Cynamon mielony 15g </t>
  </si>
  <si>
    <t>Desery owocowe 130g słoiczki dla dzieci</t>
  </si>
  <si>
    <t>Dżem 240g bez cukru</t>
  </si>
  <si>
    <t xml:space="preserve">Groszek konserwowy 400g </t>
  </si>
  <si>
    <t>Herbata Expresowa  100 szt w kartoniku</t>
  </si>
  <si>
    <t>Herbata granulowana czarna  90g</t>
  </si>
  <si>
    <t>Herbatniki  100g</t>
  </si>
  <si>
    <t>Jabłka prażone 1000g</t>
  </si>
  <si>
    <t>Kawa naturalna mielona 100% Arabica-250g</t>
  </si>
  <si>
    <t>Kisiel bez cukru 38g</t>
  </si>
  <si>
    <t>Koncentrat pomidorowy 30% 200g -na 200g słoiczka koncentratu( 1kg pomidorów świeżych)</t>
  </si>
  <si>
    <t>Kukurydza konserwowa 400g</t>
  </si>
  <si>
    <t>Musztarda 175g</t>
  </si>
  <si>
    <t>Ogórki konserwowe 900g</t>
  </si>
  <si>
    <t xml:space="preserve">Pasztet drobiowy 160g </t>
  </si>
  <si>
    <t>Pomidory krojone w puszce bez skórki w soku pomidorowym  400g</t>
  </si>
  <si>
    <t>Kalafior nie mniejszy niż 500g</t>
  </si>
  <si>
    <t>Wafle bez cukru 95g</t>
  </si>
  <si>
    <t>Spody biszkoptowe 400g ciemne,jasne</t>
  </si>
  <si>
    <t>Masa śmietanowa w proszku malinowa z kawałkami owoców 86g</t>
  </si>
  <si>
    <t>Masa śmietanowa w proszku smak śmietankowy 56g</t>
  </si>
  <si>
    <t>Obiadek dla dzieci 125g słoiczki różne smaki</t>
  </si>
  <si>
    <t>Kapusta biała młoda</t>
  </si>
  <si>
    <t>Ogórek kiszony - małosolny</t>
  </si>
  <si>
    <t>Cebulka zielona</t>
  </si>
  <si>
    <t>Winogrono białe i czerwone bezpestkowe</t>
  </si>
  <si>
    <t>Gruszki</t>
  </si>
  <si>
    <t>Mandarynka</t>
  </si>
  <si>
    <t>Rzodkiewka</t>
  </si>
  <si>
    <t>Śliwki-węgierka</t>
  </si>
  <si>
    <t>Truskawki</t>
  </si>
  <si>
    <t>Cukinia</t>
  </si>
  <si>
    <t>Ciasto z makiem - makowiec</t>
  </si>
  <si>
    <t>CPV 15500000-3, 15412200-1</t>
  </si>
  <si>
    <t xml:space="preserve">Żelatyna 50g </t>
  </si>
  <si>
    <t>Gulasz angielski 300g -mięso wieprzowe86%,woda,skrobia, sól,przyprawy,wzmacniacz smaku,aromaty</t>
  </si>
  <si>
    <t>Majonez 700ml bez konserwantów w szkalnym opakowaniu</t>
  </si>
  <si>
    <t>Jednostkowa kwota podatku VAT (zł)</t>
  </si>
  <si>
    <t>Wartość netto           ( netto x ilość)</t>
  </si>
  <si>
    <t>Wartość brutto           ( brutto x ilość)</t>
  </si>
  <si>
    <t>Przy owocach i warzywach należy uwzględnić ich ceny sezonowe i podać średnią wartość .</t>
  </si>
  <si>
    <t>Mus jabłkowo-bananowy 100g</t>
  </si>
  <si>
    <t>Sucharki extra delikatesowe 230g</t>
  </si>
  <si>
    <t>Soda oczyszczona 50g</t>
  </si>
  <si>
    <t>Musztarda francuska 175g</t>
  </si>
  <si>
    <t>Kasza kuskus 1kg</t>
  </si>
  <si>
    <t>Szczaw konserwowy słoik 350g</t>
  </si>
  <si>
    <t>Papryka czerwona kostka</t>
  </si>
  <si>
    <t>Dynia melonowa</t>
  </si>
  <si>
    <t>Załącznik do umowy nr ……………………………………………………</t>
  </si>
  <si>
    <t>FORMULARZ CENOWY</t>
  </si>
  <si>
    <t>CZĘŚĆ 1 - PIECZYWO, WYROBY CUKIERNICZE</t>
  </si>
  <si>
    <t>CPV 15811000-6; 15812000-3</t>
  </si>
  <si>
    <t>oferent ......................................................................................................................................</t>
  </si>
  <si>
    <t>…………………………………………………………………………………………………………………………………………..</t>
  </si>
  <si>
    <t>(nazwa i adres)</t>
  </si>
  <si>
    <t xml:space="preserve">Cena jednostkowa zawiera wszystkie koszty i opłaty dodatkowe.
Uwaga: Podana ilość towarów jest ilością szacunkową. Zamawiający zastrzega sobie możliwość zmian ilościowych w poszczególnych pozycjach, a także zamówienia mniejszej ilości towarów.
</t>
  </si>
  <si>
    <t>Wartość oferty brutto :………………………………………………………………………………………………………………..</t>
  </si>
  <si>
    <t>słownie zł:……………………………………………………………………………………………………………………………………</t>
  </si>
  <si>
    <t>Miejscowość, data…………………………………………</t>
  </si>
  <si>
    <t xml:space="preserve">  ..................................................................
      (Pieczęć i podpis osób wskazanych w dokumencie
uprawniającym do występowania w obrocie prawnym
               lub posiadających pełnomocnictwo) 
</t>
  </si>
  <si>
    <t>CZĘŚĆ 2 - PRODUKTY MLECZARSKIE</t>
  </si>
  <si>
    <t>Załącznik nr 2b do SWZ</t>
  </si>
  <si>
    <t>Załącznik nr 2a do SWZ</t>
  </si>
  <si>
    <t>CZĘŚĆ 3 - ARTYKUŁY  SPOŻYWCZE</t>
  </si>
  <si>
    <t>CPV 15800000-6</t>
  </si>
  <si>
    <t xml:space="preserve">Cena jednostkowa brutto </t>
  </si>
  <si>
    <t>Nie wypełnienie choćby jednej pozycji w formularzu ofertowym spowoduje odrzucenie oferty</t>
  </si>
  <si>
    <t>Załącznik nr 2f do SWZ</t>
  </si>
  <si>
    <t>CPV 15300000-1, 15896000-5</t>
  </si>
  <si>
    <t>CPV 15220000-6; 15240000-2</t>
  </si>
  <si>
    <t>Sałatka z makreli konserwa 130g</t>
  </si>
  <si>
    <t>Bukiet jarzyn 7  składnikowy</t>
  </si>
  <si>
    <t>Mąka orkiszowa 1 kg</t>
  </si>
  <si>
    <t>Makaron  krajanka 5 jajeczna-mąka makaronowa pszenna,jaja płynne23% w opakowaniu 250g</t>
  </si>
  <si>
    <t>Stawka podatku VAT(%)</t>
  </si>
  <si>
    <t>Twaróg półtłusty - mleko odtłuszczone, kultury bakterii fermentacji mlekowej</t>
  </si>
  <si>
    <t>Masło roślinne  w kubku 250g (olej roślinny rzepakowy,słonecznikowy -24% tłuszcze roślinne palmowy lub kokosowy)</t>
  </si>
  <si>
    <t>Ser żółty wędzony - podpuszczkowy,  mleko,sól,kultury bakterii mlekowych,stabilizator, 27% tłuszczu</t>
  </si>
  <si>
    <t>Brzoskwinie w puszce połówki 820g</t>
  </si>
  <si>
    <t>Cukierki galaretka w czekoladzie-cukier,syrop glukozowy,czekolada20%, miazga kakaowa 43%, substancja żelująca : agar,soki owocowe, 1,2% ananas, pomarańcza,cytryna,malina</t>
  </si>
  <si>
    <t>Dekorowane pierniki korzenne w czekoladzie 150gmąka pszenna,czekolada25%,cukier,miazga kakaowa,tłuszcz kakaowy,tłuszcz mleczny, dodatki</t>
  </si>
  <si>
    <t>Galaretka owocowa 75g -cukier,żelatyna wieprzowa,kwas cytrynowy,aromat,barwniki</t>
  </si>
  <si>
    <t>Grzyby suszone-podgrzybek</t>
  </si>
  <si>
    <t>Herbatniki 135g-mąka pszenna,granulki czekolady mlecznej23%,cukier,mleko w proszku,miazga kakaowa, tłuszcz kakaowy,serwatka w proszku,aromaty,jaja,dodatki</t>
  </si>
  <si>
    <t>Kakao 100%  200g w kartoniku</t>
  </si>
  <si>
    <t>Kapusta czerwona pasteryzowana 820g słoik, skład: kapusta czerwona, woda, ocet, sól</t>
  </si>
  <si>
    <t>Makaron   (nitki, kolanka, świderki, muszelki, łazanki,kokardki)-mąka makaronowa ,pszenna,produkt ma zawierać jaja - opakowanie 500g</t>
  </si>
  <si>
    <t>Makaron razowy świderki-mąka  makaronowa pszenna pełnoziarnista,produkt ma zawierać jaja - opakowanie 500g</t>
  </si>
  <si>
    <t xml:space="preserve">Migdały płatki </t>
  </si>
  <si>
    <t>Mieszanka na gofry-mąka pszenna,cukier,skrobia pszenna,jaja w proszku,substancje spulchniające,mleko w proszku</t>
  </si>
  <si>
    <t>Olej rzepakowy z pierwszego tłoczenia 1 l</t>
  </si>
  <si>
    <t xml:space="preserve">Orzechy włoskie łuskane </t>
  </si>
  <si>
    <t>Proszek do pieczenia 30g substancje spulchniające: węglan sodu E500, difosforan E450,mąka pszenna</t>
  </si>
  <si>
    <t>Przyprawa naturalna do zup i sosów w płynie 1l w szklanej butelce</t>
  </si>
  <si>
    <t>Rodzynki</t>
  </si>
  <si>
    <t>Śliwki suszone</t>
  </si>
  <si>
    <t>Kartacze z mięsem -produkt głęboko mrożony ziemniaki gotowane 48%, skrobia ziemniaczana,grysik ziemniaczany,mięso wołowe gotowane 6,7% mięso wieprzowe gotowane 4% dodatki i przyprawy</t>
  </si>
  <si>
    <t>Kluski śląskie - ziemniaki gotowane 72%,skrobia ziemniaczana,płatki ziemniaczane 4%,substancja zagęszczająca,olej rzepakowy,sól</t>
  </si>
  <si>
    <t>Kluski z mięsem   -produkt głęboko mrożony ziemniaki gotowane 48%,skrobia ziemniaczana,grysik ziemniaczany,mięso wołowe gotowane 6,7% mięso wieprzowe gotowane 9% dodatki i przyprawy</t>
  </si>
  <si>
    <t>Mieszanka kompotowa 450g</t>
  </si>
  <si>
    <t>Pierogi z mięsem -mąka pszenna mięso wołowe gotowane 7%,mięso wieprzowe gotowane4%,tłuszcz wieprzowy,olej rzepakowy,dodatki,przyprawy</t>
  </si>
  <si>
    <t>Wiśnie mrożone</t>
  </si>
  <si>
    <t>Włoszczyzna paski mrożona</t>
  </si>
  <si>
    <t>Śledź solony-filet matias 4 kg</t>
  </si>
  <si>
    <t>Brokuły nie mniejszy niż 500g</t>
  </si>
  <si>
    <t>pecz.</t>
  </si>
  <si>
    <t>Pomarańcza</t>
  </si>
  <si>
    <t>Pierogi ruskie-mąka pszenna ziemniaki gotowane25%,ser twarogowy póltłusty 8,4%,cebula 5%,olej rzepakowy,przyprawy</t>
  </si>
  <si>
    <t>Ketchup łagodny 480g -pomidory 193g na100g keczupu,cukier,ocet,sól,skrobia,aromaty,zioła,przyprawy</t>
  </si>
  <si>
    <t xml:space="preserve">Szpinak mrożony mielony </t>
  </si>
  <si>
    <t>Drożdże 100g</t>
  </si>
  <si>
    <t>Jogurt owocowy 150g</t>
  </si>
  <si>
    <t xml:space="preserve">Mak mielony </t>
  </si>
  <si>
    <t>Mieszanka owoców suszonych świątecznych kompotowych</t>
  </si>
  <si>
    <t>Wafle 17,5g-kruchy wafelek z kremem kakaowym 44% oblany czekoladą 37% - pakowany pojedynczo</t>
  </si>
  <si>
    <t>Arbuz</t>
  </si>
  <si>
    <t>Botwinka</t>
  </si>
  <si>
    <t>Nektarynka</t>
  </si>
  <si>
    <t>Ziemniaki obierane sterylizowane    (pakowane po 5 kg)</t>
  </si>
  <si>
    <t>Załącznik nr 2d do SWZ</t>
  </si>
  <si>
    <t>Załącznik nr 2e do SWZ</t>
  </si>
  <si>
    <t>CPV 15110000-2; 15131130-0</t>
  </si>
  <si>
    <t>Stawka podatku VAT(zł)</t>
  </si>
  <si>
    <t>Baleron</t>
  </si>
  <si>
    <t>Boczek wędzony</t>
  </si>
  <si>
    <t>Franfuterki surowe</t>
  </si>
  <si>
    <t>Franfuterki drobiowe parzone</t>
  </si>
  <si>
    <t>Kiełbasa biała parzona mięso wieprzowe min 91%</t>
  </si>
  <si>
    <t>Kiełbasa biała cienka surowa- mięso wieprzowe min. 91%</t>
  </si>
  <si>
    <t>Kiełbasa drobiowa -mięso z piersi kurczaka 93%</t>
  </si>
  <si>
    <t>Kiełbasa krakowska sucha-min.70% mięsa wieprzowego</t>
  </si>
  <si>
    <t>Kiełbasa parówkowa- min70% mięsa wieprzowego</t>
  </si>
  <si>
    <t>Kiełbasa szynkowa- min 60%mięsa wieprzowego</t>
  </si>
  <si>
    <t>Kiełbasa śląska-min.70%mięsa wieprzowego i 7%mięsa wołowego</t>
  </si>
  <si>
    <t>Kiełbasa podwawelska-minimum 60%mięsa wieprzowego</t>
  </si>
  <si>
    <t>Kości ze schabu świeże</t>
  </si>
  <si>
    <t>Łopatka wieprzowa b/k</t>
  </si>
  <si>
    <t>Metka cebulowa-mięso wieprzowe 85%</t>
  </si>
  <si>
    <t>Mortadela-mięso wieprzowe 19%i mięso z kurczaka 6%</t>
  </si>
  <si>
    <t>Ogonówka szynka wędzona-mięso wieprzowe min.70%</t>
  </si>
  <si>
    <t>Parówki drobiowe cienkie-min.40% mięsa</t>
  </si>
  <si>
    <t>Pasztet pieczony-min 70% mięsnych składników i podrobów</t>
  </si>
  <si>
    <t>Pasztetowa wyrób wędliniaeski, surowce drobiowe 41% surowce wieprzowe 20%, kasza manna, białko sojowe,laktoza</t>
  </si>
  <si>
    <t>Polędwica drobiowa - filet z kurczaka</t>
  </si>
  <si>
    <t>Polędwica sopocka wędzony schab bez kości</t>
  </si>
  <si>
    <t>Rolady wołowe gotowe zawijane nitką z nadzieniem (ogórek kiszony, cebula, boczek wędzony, musztarda, przyprawy)</t>
  </si>
  <si>
    <t>Salceson ozorkowy biały- w osłonce, mięso z gów wieprzowych, skórki wieprzowe, ozory wieprzowe</t>
  </si>
  <si>
    <t>Schab b/k</t>
  </si>
  <si>
    <t>Słonina  świeża</t>
  </si>
  <si>
    <t>Szynka gotowana - min 80% mięsa wieprzowego wędzona</t>
  </si>
  <si>
    <t>Szynka konserwowa</t>
  </si>
  <si>
    <t>Szynka wieprzowa bez kości świeża</t>
  </si>
  <si>
    <t>Winerki, skład: mięso z kurczaka 75%, skrobia ziemniaczana, przyprawy</t>
  </si>
  <si>
    <t>Wołowina b/k</t>
  </si>
  <si>
    <t>Żeberka wieprzowe paski</t>
  </si>
  <si>
    <t>RAZEM</t>
  </si>
  <si>
    <t>DAG.261.2.3.2022</t>
  </si>
  <si>
    <t>Tort czekoladowy</t>
  </si>
  <si>
    <t>Strucla drożdżowa z makiem</t>
  </si>
  <si>
    <t>Ptysie z bitą śmietaną</t>
  </si>
  <si>
    <t>Mazurek</t>
  </si>
  <si>
    <t>Groszek ptysiowy</t>
  </si>
  <si>
    <t>Faworki</t>
  </si>
  <si>
    <t>Drożdżówki różne rodzaje 100g</t>
  </si>
  <si>
    <t>Jogurt naturalny 180g</t>
  </si>
  <si>
    <t>Aromat do ciast migdałowy 9ml</t>
  </si>
  <si>
    <t>Ciastka bez cukru 120 g</t>
  </si>
  <si>
    <t>Czosnek granulowany 1kg</t>
  </si>
  <si>
    <t>Fasolka szparagowa konserwowa 880g</t>
  </si>
  <si>
    <t>Herbatniki przekładane masą waniliową lub kakaową</t>
  </si>
  <si>
    <t>Kaszka mleczno-ryżowa o smaku owocowym 230g</t>
  </si>
  <si>
    <t xml:space="preserve">Kawa rozpuszczalna - 100% naturalnej kawy - 100g </t>
  </si>
  <si>
    <t>Kminek mielony 1kg</t>
  </si>
  <si>
    <t>Kleik ryżowy 160g</t>
  </si>
  <si>
    <t>Koperek suszony 1kg</t>
  </si>
  <si>
    <t>Korpusy babeczek słodkie</t>
  </si>
  <si>
    <t>Kwasek cytrynowy 1kg</t>
  </si>
  <si>
    <t>Liść laurowy 1kg</t>
  </si>
  <si>
    <t xml:space="preserve">Majeranek otarty 1kg </t>
  </si>
  <si>
    <t>Makaron gwiazdka 250g -5jajeczny-mąka makaronowa pszenna jaja płynne 23%</t>
  </si>
  <si>
    <t>Papryka słodka mielona 1kg</t>
  </si>
  <si>
    <t>Pieprz czarny mielony 1kg</t>
  </si>
  <si>
    <t>Płatki owsiane 1kg</t>
  </si>
  <si>
    <t>Przyprawa do kurczaka 1kg</t>
  </si>
  <si>
    <t>Przyprawa do ziemniaków 1kg</t>
  </si>
  <si>
    <t>Przyprawa do flaków 1kg</t>
  </si>
  <si>
    <t>Przyprawa warzywna do potraw 1kg -sól,suszone warzywa, marchew, pasternak, cebula, seler,pietruszka,,cukier,skrobia kukurydziana,witaminaB2/bez glutaminianu sodu/</t>
  </si>
  <si>
    <t>Ziele angielskie 1kg</t>
  </si>
  <si>
    <t>Oregano całe 1kg</t>
  </si>
  <si>
    <t>Pierniki gwiazdka z nadzieniem śliwkowym w czekoladzie gorzkiej 200g</t>
  </si>
  <si>
    <t>Karp - filet ze skórą bez ości świeży</t>
  </si>
  <si>
    <t>Awokado</t>
  </si>
  <si>
    <t>Ciecierzyca</t>
  </si>
  <si>
    <t>Kalarepa</t>
  </si>
  <si>
    <t>Kiwi</t>
  </si>
  <si>
    <t>Soczewica</t>
  </si>
  <si>
    <t>CZĘŚĆ 5 - DRÓB</t>
  </si>
  <si>
    <t>CPV 15112000-6</t>
  </si>
  <si>
    <t>Filet z kurczaka śiwieży</t>
  </si>
  <si>
    <t>Filet z indyka świeży</t>
  </si>
  <si>
    <t>Kurczak świeży</t>
  </si>
  <si>
    <t>Porcja rosołowa z kurczaka świeża kl A</t>
  </si>
  <si>
    <t>Mięso trybowane gulaszowe świeże bez skóry z kurczaka</t>
  </si>
  <si>
    <t>Ćwiartka tylna z kurczaka świeże</t>
  </si>
  <si>
    <t>Wątroba z indyka swieża</t>
  </si>
  <si>
    <t>Podudzia z kurczaka świeże</t>
  </si>
  <si>
    <t>Jaja klasy L</t>
  </si>
  <si>
    <t>CZĘŚĆ 6 - JAJKA</t>
  </si>
  <si>
    <t>CPV 03142500-3</t>
  </si>
  <si>
    <t>CZĘŚĆ 4 - MIĘSO, WĘDLINY</t>
  </si>
  <si>
    <t>Załącznik nr 2g do SWZ</t>
  </si>
  <si>
    <t>CZĘŚĆ 7 - MROŻONE WARZYWA, OWOCE I PRODUKTY MĄCZNE</t>
  </si>
  <si>
    <t>CZĘŚĆ 8 - RYBY I PRZETWORY RYBNE</t>
  </si>
  <si>
    <t>Załącznik nr 2h do SWZ</t>
  </si>
  <si>
    <t>CZĘŚĆ 9 - WARZYWA I OWOCE</t>
  </si>
  <si>
    <t>CPV 15300000-1, 03200000-3</t>
  </si>
  <si>
    <t>Załącznik nr 2i do SWZ</t>
  </si>
  <si>
    <t>Załącznik nr 2c do SWZ</t>
  </si>
  <si>
    <t>Wafle bez czekolady 180g-mąka pszenna,tłuszcz palmowy, cukier,serwatka w proszku z mleka,mleko w proszku, skrobia,olej rzepakowy, śmietanka w proszku, 3%,dodatki</t>
  </si>
  <si>
    <t>Kaszanka parzona z podrobów i kaszy jęczmiennej bądź gryczanej, doprawiona z cebulą</t>
  </si>
</sst>
</file>

<file path=xl/styles.xml><?xml version="1.0" encoding="utf-8"?>
<styleSheet xmlns="http://schemas.openxmlformats.org/spreadsheetml/2006/main">
  <fonts count="14">
    <font>
      <sz val="11"/>
      <color rgb="FF000000"/>
      <name val="Calibri"/>
      <family val="2"/>
      <charset val="238"/>
    </font>
    <font>
      <sz val="10"/>
      <color rgb="FF000000"/>
      <name val="Arial"/>
      <family val="2"/>
      <charset val="238"/>
    </font>
    <font>
      <b/>
      <sz val="11"/>
      <color rgb="FF000000"/>
      <name val="Calibri"/>
      <family val="2"/>
      <charset val="238"/>
    </font>
    <font>
      <b/>
      <sz val="11"/>
      <color rgb="FF000000"/>
      <name val="Times New Roman"/>
      <family val="1"/>
      <charset val="238"/>
    </font>
    <font>
      <sz val="11"/>
      <color rgb="FF000000"/>
      <name val="Calibri"/>
      <family val="2"/>
      <charset val="1"/>
    </font>
    <font>
      <sz val="11"/>
      <color rgb="FF000000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b/>
      <sz val="9"/>
      <color rgb="FF000000"/>
      <name val="Calibri"/>
      <family val="2"/>
      <charset val="238"/>
    </font>
    <font>
      <sz val="12"/>
      <color rgb="FF000000"/>
      <name val="Calibri"/>
      <family val="2"/>
      <charset val="238"/>
    </font>
    <font>
      <b/>
      <sz val="11"/>
      <color rgb="FFFF0000"/>
      <name val="Calibri"/>
      <family val="2"/>
      <charset val="238"/>
    </font>
    <font>
      <sz val="10"/>
      <color rgb="FF000000"/>
      <name val="Calibri"/>
      <family val="2"/>
      <charset val="238"/>
      <scheme val="minor"/>
    </font>
    <font>
      <b/>
      <sz val="10"/>
      <color rgb="FF000000"/>
      <name val="Arial"/>
      <family val="2"/>
      <charset val="238"/>
    </font>
    <font>
      <b/>
      <sz val="10"/>
      <color rgb="FFFF000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9" fontId="6" fillId="0" borderId="0" applyFont="0" applyFill="0" applyBorder="0" applyAlignment="0" applyProtection="0"/>
  </cellStyleXfs>
  <cellXfs count="220">
    <xf numFmtId="0" fontId="0" fillId="0" borderId="0" xfId="0"/>
    <xf numFmtId="2" fontId="4" fillId="2" borderId="9" xfId="0" applyNumberFormat="1" applyFont="1" applyFill="1" applyBorder="1" applyAlignment="1" applyProtection="1">
      <alignment horizontal="center" vertical="center" wrapText="1"/>
      <protection locked="0"/>
    </xf>
    <xf numFmtId="9" fontId="4" fillId="0" borderId="16" xfId="1" applyFont="1" applyBorder="1" applyAlignment="1" applyProtection="1">
      <alignment horizontal="center" vertical="center" wrapText="1"/>
      <protection locked="0"/>
    </xf>
    <xf numFmtId="9" fontId="4" fillId="0" borderId="20" xfId="1" applyFont="1" applyBorder="1" applyAlignment="1" applyProtection="1">
      <alignment horizontal="center" vertical="center" wrapText="1"/>
      <protection locked="0"/>
    </xf>
    <xf numFmtId="2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9" fontId="4" fillId="0" borderId="9" xfId="1" applyFont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9" fontId="4" fillId="2" borderId="9" xfId="1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/>
    </xf>
    <xf numFmtId="0" fontId="5" fillId="0" borderId="0" xfId="0" applyFont="1" applyAlignment="1" applyProtection="1">
      <alignment horizontal="left" wrapText="1"/>
    </xf>
    <xf numFmtId="0" fontId="0" fillId="0" borderId="0" xfId="0" applyProtection="1"/>
    <xf numFmtId="0" fontId="5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left" vertical="center"/>
    </xf>
    <xf numFmtId="0" fontId="4" fillId="0" borderId="17" xfId="0" applyFont="1" applyBorder="1" applyAlignment="1" applyProtection="1">
      <alignment horizontal="center" vertical="center" wrapText="1"/>
    </xf>
    <xf numFmtId="0" fontId="2" fillId="2" borderId="18" xfId="0" applyFont="1" applyFill="1" applyBorder="1" applyAlignment="1" applyProtection="1">
      <alignment horizontal="left" vertical="center" wrapText="1"/>
    </xf>
    <xf numFmtId="0" fontId="4" fillId="0" borderId="18" xfId="0" applyFont="1" applyBorder="1" applyAlignment="1" applyProtection="1">
      <alignment horizontal="center" vertical="center" wrapText="1"/>
    </xf>
    <xf numFmtId="2" fontId="4" fillId="0" borderId="18" xfId="0" applyNumberFormat="1" applyFont="1" applyBorder="1" applyAlignment="1" applyProtection="1">
      <alignment horizontal="center" vertical="center" wrapText="1"/>
    </xf>
    <xf numFmtId="0" fontId="2" fillId="0" borderId="18" xfId="0" applyFont="1" applyBorder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/>
    </xf>
    <xf numFmtId="0" fontId="0" fillId="2" borderId="0" xfId="0" applyFill="1" applyAlignment="1" applyProtection="1">
      <alignment horizontal="left" vertical="center"/>
    </xf>
    <xf numFmtId="0" fontId="9" fillId="0" borderId="0" xfId="0" applyFont="1" applyAlignment="1" applyProtection="1">
      <alignment horizontal="left" vertical="center"/>
    </xf>
    <xf numFmtId="2" fontId="4" fillId="2" borderId="9" xfId="0" applyNumberFormat="1" applyFont="1" applyFill="1" applyBorder="1" applyAlignment="1" applyProtection="1">
      <alignment horizontal="center" vertical="center" wrapText="1"/>
    </xf>
    <xf numFmtId="2" fontId="4" fillId="0" borderId="9" xfId="0" applyNumberFormat="1" applyFont="1" applyBorder="1" applyAlignment="1" applyProtection="1">
      <alignment horizontal="center" vertical="center" wrapText="1"/>
    </xf>
    <xf numFmtId="2" fontId="4" fillId="0" borderId="16" xfId="1" applyNumberFormat="1" applyFont="1" applyBorder="1" applyAlignment="1" applyProtection="1">
      <alignment horizontal="center" vertical="center" wrapText="1"/>
    </xf>
    <xf numFmtId="0" fontId="4" fillId="0" borderId="4" xfId="0" applyFont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left" vertical="center" wrapText="1"/>
    </xf>
    <xf numFmtId="0" fontId="4" fillId="0" borderId="1" xfId="0" applyFont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4" fillId="0" borderId="15" xfId="0" applyFont="1" applyBorder="1" applyAlignment="1" applyProtection="1">
      <alignment horizontal="center" vertical="center" wrapText="1"/>
    </xf>
    <xf numFmtId="0" fontId="4" fillId="0" borderId="9" xfId="0" applyFont="1" applyBorder="1" applyAlignment="1" applyProtection="1">
      <alignment horizontal="left" vertical="center" wrapText="1"/>
    </xf>
    <xf numFmtId="0" fontId="4" fillId="0" borderId="9" xfId="0" applyFont="1" applyBorder="1" applyAlignment="1" applyProtection="1">
      <alignment horizontal="center" vertical="center" wrapText="1"/>
    </xf>
    <xf numFmtId="0" fontId="2" fillId="2" borderId="9" xfId="0" applyFont="1" applyFill="1" applyBorder="1" applyAlignment="1" applyProtection="1">
      <alignment horizontal="center" vertical="center" wrapText="1"/>
    </xf>
    <xf numFmtId="0" fontId="4" fillId="2" borderId="9" xfId="0" applyFont="1" applyFill="1" applyBorder="1" applyAlignment="1" applyProtection="1">
      <alignment horizontal="left" vertical="center" wrapText="1"/>
    </xf>
    <xf numFmtId="0" fontId="4" fillId="2" borderId="4" xfId="0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</xf>
    <xf numFmtId="0" fontId="2" fillId="0" borderId="0" xfId="0" applyFont="1" applyAlignment="1" applyProtection="1"/>
    <xf numFmtId="0" fontId="3" fillId="0" borderId="0" xfId="0" applyFont="1" applyAlignment="1" applyProtection="1">
      <alignment horizontal="center" vertical="center"/>
    </xf>
    <xf numFmtId="0" fontId="2" fillId="0" borderId="17" xfId="0" applyFont="1" applyBorder="1" applyAlignment="1" applyProtection="1">
      <alignment horizontal="center" vertical="center" wrapText="1"/>
    </xf>
    <xf numFmtId="0" fontId="2" fillId="0" borderId="24" xfId="0" applyFont="1" applyBorder="1" applyAlignment="1" applyProtection="1">
      <alignment horizontal="center" vertical="center" wrapText="1"/>
    </xf>
    <xf numFmtId="0" fontId="2" fillId="0" borderId="34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/>
    </xf>
    <xf numFmtId="0" fontId="2" fillId="0" borderId="0" xfId="0" applyFont="1" applyAlignment="1" applyProtection="1">
      <alignment horizontal="center"/>
    </xf>
    <xf numFmtId="9" fontId="0" fillId="0" borderId="1" xfId="0" applyNumberForma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vertical="center"/>
    </xf>
    <xf numFmtId="0" fontId="5" fillId="0" borderId="0" xfId="0" applyFont="1" applyAlignment="1" applyProtection="1"/>
    <xf numFmtId="2" fontId="0" fillId="0" borderId="1" xfId="0" applyNumberForma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left" vertical="center" wrapText="1"/>
    </xf>
    <xf numFmtId="0" fontId="2" fillId="2" borderId="8" xfId="0" applyFont="1" applyFill="1" applyBorder="1" applyAlignment="1" applyProtection="1">
      <alignment horizontal="center" vertical="center" wrapText="1"/>
    </xf>
    <xf numFmtId="0" fontId="2" fillId="2" borderId="20" xfId="0" applyFont="1" applyFill="1" applyBorder="1" applyAlignment="1" applyProtection="1">
      <alignment horizontal="center" vertical="center" wrapText="1"/>
    </xf>
    <xf numFmtId="0" fontId="2" fillId="0" borderId="23" xfId="0" applyFont="1" applyBorder="1" applyAlignment="1" applyProtection="1">
      <alignment horizontal="center" vertical="center" wrapText="1"/>
    </xf>
    <xf numFmtId="0" fontId="2" fillId="0" borderId="18" xfId="0" applyFont="1" applyBorder="1" applyAlignment="1" applyProtection="1">
      <alignment horizontal="center" vertical="center"/>
    </xf>
    <xf numFmtId="0" fontId="2" fillId="0" borderId="21" xfId="0" applyFont="1" applyBorder="1" applyAlignment="1" applyProtection="1">
      <alignment horizontal="center" vertical="center" wrapText="1"/>
    </xf>
    <xf numFmtId="0" fontId="2" fillId="0" borderId="11" xfId="0" applyFont="1" applyBorder="1" applyAlignment="1" applyProtection="1">
      <alignment horizontal="center" vertical="center" wrapText="1"/>
    </xf>
    <xf numFmtId="0" fontId="2" fillId="0" borderId="22" xfId="0" applyFont="1" applyBorder="1" applyAlignment="1" applyProtection="1">
      <alignment horizontal="center" vertical="center" wrapText="1"/>
    </xf>
    <xf numFmtId="0" fontId="2" fillId="0" borderId="9" xfId="0" applyFont="1" applyBorder="1" applyAlignment="1" applyProtection="1">
      <alignment horizontal="center" vertical="center" wrapText="1"/>
    </xf>
    <xf numFmtId="0" fontId="2" fillId="0" borderId="9" xfId="0" applyFont="1" applyBorder="1" applyAlignment="1" applyProtection="1">
      <alignment horizontal="center" vertical="center"/>
    </xf>
    <xf numFmtId="0" fontId="0" fillId="0" borderId="0" xfId="0" applyAlignment="1" applyProtection="1">
      <alignment horizontal="right"/>
    </xf>
    <xf numFmtId="0" fontId="0" fillId="0" borderId="0" xfId="0" applyAlignment="1" applyProtection="1"/>
    <xf numFmtId="0" fontId="4" fillId="0" borderId="13" xfId="0" applyFont="1" applyBorder="1" applyAlignment="1" applyProtection="1">
      <alignment horizontal="center" vertical="center" wrapText="1"/>
    </xf>
    <xf numFmtId="0" fontId="2" fillId="2" borderId="10" xfId="0" applyFont="1" applyFill="1" applyBorder="1" applyAlignment="1" applyProtection="1">
      <alignment horizontal="center" vertical="center" wrapText="1"/>
    </xf>
    <xf numFmtId="0" fontId="4" fillId="2" borderId="9" xfId="0" applyFont="1" applyFill="1" applyBorder="1" applyAlignment="1" applyProtection="1">
      <alignment horizontal="center" vertical="center" wrapText="1"/>
      <protection locked="0"/>
    </xf>
    <xf numFmtId="0" fontId="4" fillId="0" borderId="23" xfId="0" applyFont="1" applyBorder="1" applyAlignment="1" applyProtection="1">
      <alignment horizontal="center" vertical="center" wrapText="1"/>
    </xf>
    <xf numFmtId="9" fontId="4" fillId="0" borderId="17" xfId="1" applyFont="1" applyBorder="1" applyAlignment="1" applyProtection="1">
      <alignment horizontal="center" vertical="center" wrapText="1"/>
    </xf>
    <xf numFmtId="2" fontId="4" fillId="2" borderId="18" xfId="0" applyNumberFormat="1" applyFont="1" applyFill="1" applyBorder="1" applyAlignment="1" applyProtection="1">
      <alignment horizontal="center" vertical="center" wrapText="1"/>
    </xf>
    <xf numFmtId="0" fontId="4" fillId="2" borderId="9" xfId="0" applyFont="1" applyFill="1" applyBorder="1" applyAlignment="1" applyProtection="1">
      <alignment horizontal="center" vertical="center" wrapText="1"/>
    </xf>
    <xf numFmtId="2" fontId="4" fillId="0" borderId="23" xfId="0" applyNumberFormat="1" applyFont="1" applyBorder="1" applyAlignment="1" applyProtection="1">
      <alignment horizontal="center" vertical="center" wrapText="1"/>
    </xf>
    <xf numFmtId="9" fontId="4" fillId="2" borderId="16" xfId="1" applyFont="1" applyFill="1" applyBorder="1" applyAlignment="1" applyProtection="1">
      <alignment horizontal="center" vertical="center" wrapText="1"/>
      <protection locked="0"/>
    </xf>
    <xf numFmtId="9" fontId="4" fillId="2" borderId="20" xfId="1" applyFont="1" applyFill="1" applyBorder="1" applyAlignment="1" applyProtection="1">
      <alignment horizontal="center" vertical="center" wrapText="1"/>
      <protection locked="0"/>
    </xf>
    <xf numFmtId="9" fontId="0" fillId="2" borderId="1" xfId="0" applyNumberFormat="1" applyFill="1" applyBorder="1" applyAlignment="1" applyProtection="1">
      <alignment horizontal="center" vertical="center"/>
      <protection locked="0"/>
    </xf>
    <xf numFmtId="2" fontId="4" fillId="2" borderId="10" xfId="0" applyNumberFormat="1" applyFont="1" applyFill="1" applyBorder="1" applyAlignment="1" applyProtection="1">
      <alignment horizontal="center" vertical="center" wrapText="1"/>
      <protection locked="0"/>
    </xf>
    <xf numFmtId="9" fontId="0" fillId="2" borderId="20" xfId="0" applyNumberFormat="1" applyFill="1" applyBorder="1" applyAlignment="1" applyProtection="1">
      <alignment horizontal="center" vertical="center"/>
      <protection locked="0"/>
    </xf>
    <xf numFmtId="9" fontId="0" fillId="2" borderId="1" xfId="0" applyNumberFormat="1" applyFill="1" applyBorder="1" applyAlignment="1" applyProtection="1">
      <alignment horizontal="center"/>
      <protection locked="0"/>
    </xf>
    <xf numFmtId="9" fontId="0" fillId="2" borderId="20" xfId="0" applyNumberFormat="1" applyFill="1" applyBorder="1" applyAlignment="1" applyProtection="1">
      <alignment horizontal="center"/>
      <protection locked="0"/>
    </xf>
    <xf numFmtId="0" fontId="2" fillId="2" borderId="18" xfId="0" applyFont="1" applyFill="1" applyBorder="1" applyAlignment="1" applyProtection="1">
      <alignment horizontal="center" vertical="center" wrapText="1"/>
    </xf>
    <xf numFmtId="0" fontId="2" fillId="2" borderId="23" xfId="0" applyFont="1" applyFill="1" applyBorder="1" applyAlignment="1" applyProtection="1">
      <alignment horizontal="center" vertical="center" wrapText="1"/>
    </xf>
    <xf numFmtId="0" fontId="0" fillId="2" borderId="17" xfId="0" applyFill="1" applyBorder="1" applyProtection="1"/>
    <xf numFmtId="0" fontId="0" fillId="2" borderId="18" xfId="0" applyFill="1" applyBorder="1" applyProtection="1"/>
    <xf numFmtId="0" fontId="2" fillId="0" borderId="0" xfId="0" applyFont="1" applyProtection="1"/>
    <xf numFmtId="2" fontId="4" fillId="2" borderId="16" xfId="1" applyNumberFormat="1" applyFont="1" applyFill="1" applyBorder="1" applyAlignment="1" applyProtection="1">
      <alignment horizontal="center" vertical="center" wrapText="1"/>
    </xf>
    <xf numFmtId="0" fontId="4" fillId="2" borderId="13" xfId="0" applyFont="1" applyFill="1" applyBorder="1" applyAlignment="1" applyProtection="1">
      <alignment horizontal="center" vertical="center" wrapText="1"/>
    </xf>
    <xf numFmtId="0" fontId="4" fillId="2" borderId="10" xfId="0" applyFont="1" applyFill="1" applyBorder="1" applyAlignment="1" applyProtection="1">
      <alignment horizontal="left" vertical="center" wrapText="1"/>
    </xf>
    <xf numFmtId="0" fontId="4" fillId="2" borderId="10" xfId="0" applyFont="1" applyFill="1" applyBorder="1" applyAlignment="1" applyProtection="1">
      <alignment horizontal="center" vertical="center" wrapText="1"/>
    </xf>
    <xf numFmtId="1" fontId="4" fillId="2" borderId="17" xfId="0" applyNumberFormat="1" applyFont="1" applyFill="1" applyBorder="1" applyAlignment="1" applyProtection="1">
      <alignment horizontal="center" vertical="center" wrapText="1"/>
    </xf>
    <xf numFmtId="1" fontId="4" fillId="0" borderId="18" xfId="0" applyNumberFormat="1" applyFont="1" applyBorder="1" applyAlignment="1" applyProtection="1">
      <alignment horizontal="center" vertical="center" wrapText="1"/>
    </xf>
    <xf numFmtId="0" fontId="4" fillId="2" borderId="15" xfId="0" applyFont="1" applyFill="1" applyBorder="1" applyAlignment="1" applyProtection="1">
      <alignment horizontal="center" vertical="center" wrapText="1"/>
    </xf>
    <xf numFmtId="1" fontId="4" fillId="0" borderId="34" xfId="1" applyNumberFormat="1" applyFont="1" applyBorder="1" applyAlignment="1" applyProtection="1">
      <alignment horizontal="center" vertical="center" wrapText="1"/>
    </xf>
    <xf numFmtId="0" fontId="4" fillId="0" borderId="4" xfId="0" applyFont="1" applyFill="1" applyBorder="1" applyAlignment="1" applyProtection="1">
      <alignment horizontal="center" vertical="center" wrapText="1"/>
    </xf>
    <xf numFmtId="2" fontId="4" fillId="0" borderId="35" xfId="1" applyNumberFormat="1" applyFont="1" applyBorder="1" applyAlignment="1" applyProtection="1">
      <alignment horizontal="center" vertical="center" wrapText="1"/>
    </xf>
    <xf numFmtId="2" fontId="2" fillId="0" borderId="17" xfId="0" applyNumberFormat="1" applyFont="1" applyBorder="1" applyProtection="1"/>
    <xf numFmtId="2" fontId="2" fillId="0" borderId="36" xfId="0" applyNumberFormat="1" applyFont="1" applyBorder="1" applyProtection="1"/>
    <xf numFmtId="0" fontId="5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right"/>
    </xf>
    <xf numFmtId="0" fontId="2" fillId="0" borderId="0" xfId="0" applyFont="1" applyAlignment="1" applyProtection="1">
      <alignment horizontal="center"/>
    </xf>
    <xf numFmtId="0" fontId="5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right"/>
    </xf>
    <xf numFmtId="0" fontId="0" fillId="0" borderId="0" xfId="0"/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center" vertical="center" wrapText="1"/>
    </xf>
    <xf numFmtId="2" fontId="4" fillId="2" borderId="9" xfId="0" applyNumberFormat="1" applyFont="1" applyFill="1" applyBorder="1" applyAlignment="1">
      <alignment horizontal="center" vertical="center" wrapText="1"/>
    </xf>
    <xf numFmtId="9" fontId="4" fillId="0" borderId="16" xfId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2" fontId="4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center" vertical="center" wrapText="1"/>
    </xf>
    <xf numFmtId="0" fontId="0" fillId="0" borderId="38" xfId="0" applyBorder="1" applyAlignment="1">
      <alignment horizontal="center"/>
    </xf>
    <xf numFmtId="0" fontId="0" fillId="0" borderId="39" xfId="0" applyBorder="1" applyAlignment="1">
      <alignment horizontal="left"/>
    </xf>
    <xf numFmtId="0" fontId="0" fillId="0" borderId="39" xfId="0" applyBorder="1" applyAlignment="1">
      <alignment horizontal="center"/>
    </xf>
    <xf numFmtId="0" fontId="0" fillId="0" borderId="37" xfId="0" applyBorder="1"/>
    <xf numFmtId="2" fontId="4" fillId="0" borderId="40" xfId="0" applyNumberFormat="1" applyFont="1" applyBorder="1" applyAlignment="1">
      <alignment horizontal="center" vertical="center" wrapText="1"/>
    </xf>
    <xf numFmtId="2" fontId="4" fillId="0" borderId="18" xfId="0" applyNumberFormat="1" applyFont="1" applyBorder="1" applyAlignment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</xf>
    <xf numFmtId="0" fontId="0" fillId="0" borderId="0" xfId="0" applyFill="1" applyProtection="1"/>
    <xf numFmtId="0" fontId="4" fillId="0" borderId="10" xfId="0" applyFont="1" applyFill="1" applyBorder="1" applyAlignment="1" applyProtection="1">
      <alignment horizontal="left" vertical="center" wrapText="1"/>
    </xf>
    <xf numFmtId="0" fontId="0" fillId="0" borderId="9" xfId="0" applyFont="1" applyBorder="1" applyAlignment="1" applyProtection="1">
      <alignment horizontal="left" vertical="center" wrapText="1"/>
    </xf>
    <xf numFmtId="0" fontId="4" fillId="0" borderId="0" xfId="0" applyFont="1" applyBorder="1" applyAlignment="1" applyProtection="1">
      <alignment horizontal="center" vertical="center" wrapText="1"/>
    </xf>
    <xf numFmtId="0" fontId="0" fillId="0" borderId="0" xfId="0" applyBorder="1" applyProtection="1"/>
    <xf numFmtId="2" fontId="2" fillId="0" borderId="0" xfId="0" applyNumberFormat="1" applyFont="1" applyBorder="1" applyProtection="1"/>
    <xf numFmtId="2" fontId="4" fillId="2" borderId="0" xfId="0" applyNumberFormat="1" applyFont="1" applyFill="1" applyBorder="1" applyAlignment="1" applyProtection="1">
      <alignment horizontal="center" vertical="center" wrapText="1"/>
    </xf>
    <xf numFmtId="9" fontId="4" fillId="0" borderId="0" xfId="1" applyFont="1" applyBorder="1" applyAlignment="1" applyProtection="1">
      <alignment horizontal="center" vertical="center" wrapText="1"/>
    </xf>
    <xf numFmtId="2" fontId="4" fillId="0" borderId="0" xfId="0" applyNumberFormat="1" applyFont="1" applyBorder="1" applyAlignment="1" applyProtection="1">
      <alignment horizontal="center" vertical="center" wrapText="1"/>
    </xf>
    <xf numFmtId="2" fontId="2" fillId="0" borderId="0" xfId="1" applyNumberFormat="1" applyFont="1" applyBorder="1" applyAlignment="1" applyProtection="1">
      <alignment horizontal="center" vertical="center" wrapText="1"/>
    </xf>
    <xf numFmtId="0" fontId="4" fillId="0" borderId="10" xfId="0" applyFont="1" applyBorder="1" applyAlignment="1" applyProtection="1">
      <alignment horizontal="center" vertical="center" wrapText="1"/>
    </xf>
    <xf numFmtId="9" fontId="4" fillId="0" borderId="11" xfId="1" applyFont="1" applyBorder="1" applyAlignment="1" applyProtection="1">
      <alignment horizontal="center" vertical="center" wrapText="1"/>
      <protection locked="0"/>
    </xf>
    <xf numFmtId="2" fontId="4" fillId="2" borderId="11" xfId="0" applyNumberFormat="1" applyFont="1" applyFill="1" applyBorder="1" applyAlignment="1" applyProtection="1">
      <alignment horizontal="center" vertical="center" wrapText="1"/>
    </xf>
    <xf numFmtId="2" fontId="4" fillId="0" borderId="11" xfId="0" applyNumberFormat="1" applyFont="1" applyBorder="1" applyAlignment="1" applyProtection="1">
      <alignment horizontal="center" vertical="center" wrapText="1"/>
    </xf>
    <xf numFmtId="9" fontId="4" fillId="0" borderId="18" xfId="1" applyFont="1" applyBorder="1" applyAlignment="1" applyProtection="1">
      <alignment horizontal="center" vertical="center" wrapText="1"/>
    </xf>
    <xf numFmtId="2" fontId="2" fillId="0" borderId="36" xfId="1" applyNumberFormat="1" applyFont="1" applyBorder="1" applyAlignment="1" applyProtection="1">
      <alignment horizontal="center" vertical="center" wrapText="1"/>
    </xf>
    <xf numFmtId="2" fontId="4" fillId="2" borderId="10" xfId="0" applyNumberFormat="1" applyFont="1" applyFill="1" applyBorder="1" applyAlignment="1">
      <alignment horizontal="center" vertical="center" wrapText="1"/>
    </xf>
    <xf numFmtId="9" fontId="4" fillId="0" borderId="35" xfId="1" applyFont="1" applyBorder="1" applyAlignment="1">
      <alignment horizontal="center" vertical="center" wrapText="1"/>
    </xf>
    <xf numFmtId="2" fontId="4" fillId="2" borderId="11" xfId="0" applyNumberFormat="1" applyFont="1" applyFill="1" applyBorder="1" applyAlignment="1">
      <alignment horizontal="center" vertical="center" wrapText="1"/>
    </xf>
    <xf numFmtId="2" fontId="0" fillId="0" borderId="18" xfId="0" applyNumberFormat="1" applyBorder="1"/>
    <xf numFmtId="2" fontId="2" fillId="0" borderId="18" xfId="0" applyNumberFormat="1" applyFont="1" applyBorder="1"/>
    <xf numFmtId="2" fontId="2" fillId="0" borderId="36" xfId="0" applyNumberFormat="1" applyFont="1" applyBorder="1"/>
    <xf numFmtId="0" fontId="4" fillId="0" borderId="10" xfId="0" applyFont="1" applyBorder="1" applyAlignment="1" applyProtection="1">
      <alignment horizontal="left" vertical="center" wrapText="1"/>
    </xf>
    <xf numFmtId="9" fontId="4" fillId="0" borderId="35" xfId="1" applyFont="1" applyBorder="1" applyAlignment="1" applyProtection="1">
      <alignment horizontal="center" vertical="center" wrapText="1"/>
      <protection locked="0"/>
    </xf>
    <xf numFmtId="2" fontId="2" fillId="0" borderId="18" xfId="0" applyNumberFormat="1" applyFont="1" applyBorder="1" applyProtection="1"/>
    <xf numFmtId="0" fontId="2" fillId="2" borderId="14" xfId="0" applyFont="1" applyFill="1" applyBorder="1" applyAlignment="1" applyProtection="1">
      <alignment horizontal="center" vertical="center" wrapText="1"/>
    </xf>
    <xf numFmtId="9" fontId="0" fillId="0" borderId="10" xfId="0" applyNumberFormat="1" applyBorder="1" applyAlignment="1" applyProtection="1">
      <alignment horizontal="center" vertical="center"/>
      <protection locked="0"/>
    </xf>
    <xf numFmtId="2" fontId="0" fillId="0" borderId="10" xfId="0" applyNumberFormat="1" applyBorder="1" applyAlignment="1" applyProtection="1">
      <alignment horizontal="center" vertical="center"/>
    </xf>
    <xf numFmtId="0" fontId="0" fillId="0" borderId="18" xfId="0" applyBorder="1" applyProtection="1"/>
    <xf numFmtId="0" fontId="0" fillId="0" borderId="23" xfId="0" applyBorder="1" applyProtection="1"/>
    <xf numFmtId="9" fontId="0" fillId="2" borderId="10" xfId="0" applyNumberFormat="1" applyFill="1" applyBorder="1" applyAlignment="1" applyProtection="1">
      <alignment horizontal="center" vertical="center"/>
      <protection locked="0"/>
    </xf>
    <xf numFmtId="2" fontId="4" fillId="2" borderId="35" xfId="1" applyNumberFormat="1" applyFont="1" applyFill="1" applyBorder="1" applyAlignment="1" applyProtection="1">
      <alignment horizontal="center" vertical="center" wrapText="1"/>
    </xf>
    <xf numFmtId="2" fontId="2" fillId="2" borderId="18" xfId="0" applyNumberFormat="1" applyFont="1" applyFill="1" applyBorder="1" applyProtection="1"/>
    <xf numFmtId="0" fontId="4" fillId="2" borderId="0" xfId="0" applyFont="1" applyFill="1" applyBorder="1" applyAlignment="1" applyProtection="1">
      <alignment horizontal="left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0" borderId="41" xfId="0" applyFont="1" applyBorder="1" applyAlignment="1" applyProtection="1">
      <alignment horizontal="center" vertical="center" wrapText="1"/>
    </xf>
    <xf numFmtId="0" fontId="5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right"/>
    </xf>
    <xf numFmtId="0" fontId="0" fillId="0" borderId="0" xfId="0" applyAlignment="1" applyProtection="1">
      <alignment horizontal="right"/>
      <protection locked="0"/>
    </xf>
    <xf numFmtId="0" fontId="11" fillId="0" borderId="0" xfId="0" applyFont="1" applyAlignment="1" applyProtection="1">
      <alignment horizontal="center" vertical="center"/>
    </xf>
    <xf numFmtId="0" fontId="2" fillId="0" borderId="0" xfId="0" applyFont="1" applyAlignment="1" applyProtection="1">
      <alignment horizontal="center"/>
    </xf>
    <xf numFmtId="0" fontId="5" fillId="0" borderId="0" xfId="0" applyFont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 wrapText="1"/>
      <protection locked="0"/>
    </xf>
    <xf numFmtId="0" fontId="5" fillId="0" borderId="0" xfId="0" applyFont="1" applyAlignment="1" applyProtection="1">
      <alignment horizontal="center"/>
    </xf>
    <xf numFmtId="0" fontId="10" fillId="0" borderId="0" xfId="0" applyFont="1" applyAlignment="1" applyProtection="1">
      <alignment horizontal="left" vertical="center" wrapText="1"/>
    </xf>
    <xf numFmtId="0" fontId="10" fillId="0" borderId="0" xfId="0" applyFont="1" applyAlignment="1" applyProtection="1">
      <alignment horizontal="left" vertical="center"/>
    </xf>
    <xf numFmtId="0" fontId="13" fillId="0" borderId="0" xfId="0" applyFont="1" applyAlignment="1" applyProtection="1">
      <alignment horizontal="left" vertical="center"/>
    </xf>
    <xf numFmtId="0" fontId="5" fillId="0" borderId="0" xfId="0" applyFont="1" applyAlignment="1" applyProtection="1">
      <alignment horizontal="left" wrapText="1"/>
      <protection locked="0"/>
    </xf>
    <xf numFmtId="0" fontId="5" fillId="0" borderId="0" xfId="0" applyFont="1" applyAlignment="1" applyProtection="1">
      <alignment horizontal="left"/>
      <protection locked="0"/>
    </xf>
    <xf numFmtId="0" fontId="7" fillId="0" borderId="2" xfId="0" applyFont="1" applyBorder="1" applyAlignment="1" applyProtection="1">
      <alignment horizontal="center" vertical="center" wrapText="1"/>
    </xf>
    <xf numFmtId="0" fontId="7" fillId="0" borderId="4" xfId="0" applyFont="1" applyBorder="1" applyAlignment="1" applyProtection="1">
      <alignment horizontal="center" vertical="center" wrapText="1"/>
    </xf>
    <xf numFmtId="0" fontId="7" fillId="0" borderId="13" xfId="0" applyFont="1" applyBorder="1" applyAlignment="1" applyProtection="1">
      <alignment horizontal="center" vertical="center" wrapText="1"/>
    </xf>
    <xf numFmtId="0" fontId="7" fillId="0" borderId="12" xfId="0" applyFont="1" applyBorder="1" applyAlignment="1" applyProtection="1">
      <alignment horizontal="center" vertical="center" wrapText="1"/>
    </xf>
    <xf numFmtId="0" fontId="7" fillId="0" borderId="11" xfId="0" applyFont="1" applyBorder="1" applyAlignment="1" applyProtection="1">
      <alignment horizontal="center" vertical="center" wrapText="1"/>
    </xf>
    <xf numFmtId="0" fontId="7" fillId="0" borderId="29" xfId="0" applyFont="1" applyBorder="1" applyAlignment="1" applyProtection="1">
      <alignment horizontal="center" vertical="center" wrapText="1"/>
    </xf>
    <xf numFmtId="0" fontId="7" fillId="0" borderId="30" xfId="0" applyFont="1" applyBorder="1" applyAlignment="1" applyProtection="1">
      <alignment horizontal="center" vertical="center" wrapText="1"/>
    </xf>
    <xf numFmtId="0" fontId="7" fillId="0" borderId="3" xfId="0" applyFont="1" applyBorder="1" applyAlignment="1" applyProtection="1">
      <alignment horizontal="center" vertical="center" wrapText="1"/>
    </xf>
    <xf numFmtId="0" fontId="7" fillId="0" borderId="1" xfId="0" applyFont="1" applyBorder="1" applyAlignment="1" applyProtection="1">
      <alignment horizontal="center" vertical="center" wrapText="1"/>
    </xf>
    <xf numFmtId="0" fontId="7" fillId="0" borderId="10" xfId="0" applyFont="1" applyBorder="1" applyAlignment="1" applyProtection="1">
      <alignment horizontal="center" vertical="center" wrapText="1"/>
    </xf>
    <xf numFmtId="0" fontId="7" fillId="0" borderId="7" xfId="0" applyFont="1" applyBorder="1" applyAlignment="1" applyProtection="1">
      <alignment horizontal="center" vertical="center" wrapText="1"/>
    </xf>
    <xf numFmtId="0" fontId="7" fillId="0" borderId="8" xfId="0" applyFont="1" applyBorder="1" applyAlignment="1" applyProtection="1">
      <alignment horizontal="center" vertical="center" wrapText="1"/>
    </xf>
    <xf numFmtId="0" fontId="7" fillId="0" borderId="14" xfId="0" applyFont="1" applyBorder="1" applyAlignment="1" applyProtection="1">
      <alignment horizontal="center" vertical="center" wrapText="1"/>
    </xf>
    <xf numFmtId="0" fontId="12" fillId="0" borderId="0" xfId="0" applyFont="1" applyAlignment="1" applyProtection="1">
      <alignment horizontal="left" vertical="center"/>
    </xf>
    <xf numFmtId="0" fontId="2" fillId="0" borderId="2" xfId="0" applyFont="1" applyBorder="1" applyAlignment="1" applyProtection="1">
      <alignment horizontal="center" vertical="center" wrapText="1"/>
    </xf>
    <xf numFmtId="0" fontId="2" fillId="0" borderId="4" xfId="0" applyFont="1" applyBorder="1" applyAlignment="1" applyProtection="1">
      <alignment horizontal="center" vertical="center" wrapText="1"/>
    </xf>
    <xf numFmtId="0" fontId="2" fillId="0" borderId="13" xfId="0" applyFont="1" applyBorder="1" applyAlignment="1" applyProtection="1">
      <alignment horizontal="center" vertical="center" wrapText="1"/>
    </xf>
    <xf numFmtId="0" fontId="2" fillId="0" borderId="3" xfId="0" applyFont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</xf>
    <xf numFmtId="0" fontId="2" fillId="0" borderId="10" xfId="0" applyFont="1" applyBorder="1" applyAlignment="1" applyProtection="1">
      <alignment horizontal="center" vertical="center" wrapText="1"/>
    </xf>
    <xf numFmtId="0" fontId="2" fillId="0" borderId="7" xfId="0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 wrapText="1"/>
    </xf>
    <xf numFmtId="0" fontId="2" fillId="0" borderId="14" xfId="0" applyFont="1" applyBorder="1" applyAlignment="1" applyProtection="1">
      <alignment horizontal="center" vertical="center" wrapText="1"/>
    </xf>
    <xf numFmtId="0" fontId="7" fillId="0" borderId="25" xfId="0" applyFont="1" applyBorder="1" applyAlignment="1" applyProtection="1">
      <alignment horizontal="center" vertical="center" wrapText="1"/>
    </xf>
    <xf numFmtId="0" fontId="7" fillId="0" borderId="22" xfId="0" applyFont="1" applyBorder="1" applyAlignment="1" applyProtection="1">
      <alignment horizontal="center" vertical="center" wrapText="1"/>
    </xf>
    <xf numFmtId="0" fontId="7" fillId="0" borderId="26" xfId="0" applyFont="1" applyBorder="1" applyAlignment="1" applyProtection="1">
      <alignment horizontal="center" vertical="center" wrapText="1"/>
    </xf>
    <xf numFmtId="0" fontId="7" fillId="0" borderId="27" xfId="0" applyFont="1" applyBorder="1" applyAlignment="1" applyProtection="1">
      <alignment horizontal="center" vertical="center" wrapText="1"/>
    </xf>
    <xf numFmtId="0" fontId="7" fillId="0" borderId="33" xfId="0" applyFont="1" applyBorder="1" applyAlignment="1" applyProtection="1">
      <alignment horizontal="center" vertical="center" wrapText="1"/>
    </xf>
    <xf numFmtId="0" fontId="7" fillId="0" borderId="32" xfId="0" applyFont="1" applyBorder="1" applyAlignment="1" applyProtection="1">
      <alignment horizontal="center" vertical="center" wrapText="1"/>
    </xf>
    <xf numFmtId="0" fontId="7" fillId="0" borderId="28" xfId="0" applyFont="1" applyBorder="1" applyAlignment="1" applyProtection="1">
      <alignment horizontal="center" vertical="center" wrapText="1"/>
    </xf>
    <xf numFmtId="0" fontId="7" fillId="0" borderId="31" xfId="0" applyFont="1" applyBorder="1" applyAlignment="1" applyProtection="1">
      <alignment horizontal="center" vertical="center" wrapText="1"/>
    </xf>
    <xf numFmtId="0" fontId="8" fillId="0" borderId="0" xfId="0" applyFont="1" applyAlignment="1" applyProtection="1">
      <alignment horizontal="center"/>
    </xf>
    <xf numFmtId="0" fontId="7" fillId="0" borderId="19" xfId="0" applyFont="1" applyBorder="1" applyAlignment="1" applyProtection="1">
      <alignment horizontal="center" vertical="center" wrapText="1"/>
    </xf>
    <xf numFmtId="0" fontId="7" fillId="0" borderId="15" xfId="0" applyFont="1" applyBorder="1" applyAlignment="1" applyProtection="1">
      <alignment horizontal="center" vertical="center" wrapText="1"/>
    </xf>
    <xf numFmtId="0" fontId="7" fillId="0" borderId="9" xfId="0" applyFont="1" applyBorder="1" applyAlignment="1" applyProtection="1">
      <alignment horizontal="center" vertical="center" wrapText="1"/>
    </xf>
    <xf numFmtId="0" fontId="0" fillId="0" borderId="0" xfId="0"/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7" fillId="0" borderId="12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5" xfId="0" applyFont="1" applyBorder="1" applyAlignment="1" applyProtection="1">
      <alignment horizontal="center" vertical="center" wrapText="1"/>
    </xf>
    <xf numFmtId="0" fontId="7" fillId="0" borderId="6" xfId="0" applyFont="1" applyBorder="1" applyAlignment="1" applyProtection="1">
      <alignment horizontal="center" vertical="center" wrapText="1"/>
    </xf>
  </cellXfs>
  <cellStyles count="2">
    <cellStyle name="Normalny" xfId="0" builtinId="0"/>
    <cellStyle name="Procentowy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79"/>
  <sheetViews>
    <sheetView topLeftCell="A7" zoomScaleNormal="100" workbookViewId="0">
      <selection activeCell="H55" sqref="H55"/>
    </sheetView>
  </sheetViews>
  <sheetFormatPr defaultColWidth="8.7109375" defaultRowHeight="15"/>
  <cols>
    <col min="1" max="1" width="3.28515625" style="8" customWidth="1"/>
    <col min="2" max="2" width="20" style="12" customWidth="1"/>
    <col min="3" max="3" width="6.28515625" style="8" customWidth="1"/>
    <col min="4" max="4" width="6" style="10" customWidth="1"/>
    <col min="5" max="5" width="8.42578125" style="10" customWidth="1"/>
    <col min="6" max="6" width="8.140625" style="10" customWidth="1"/>
    <col min="7" max="7" width="13" style="10" customWidth="1"/>
    <col min="8" max="8" width="15" style="10" customWidth="1"/>
    <col min="9" max="9" width="12.28515625" style="10" customWidth="1"/>
    <col min="10" max="10" width="14.5703125" style="10" customWidth="1"/>
    <col min="11" max="16384" width="8.7109375" style="10"/>
  </cols>
  <sheetData>
    <row r="1" spans="1:10">
      <c r="A1" s="157" t="s">
        <v>328</v>
      </c>
      <c r="B1" s="157"/>
      <c r="C1" s="157"/>
      <c r="D1" s="157"/>
      <c r="E1" s="157"/>
      <c r="F1" s="157"/>
      <c r="G1" s="157"/>
      <c r="H1" s="157"/>
      <c r="I1" s="157"/>
      <c r="J1" s="157"/>
    </row>
    <row r="2" spans="1:10">
      <c r="A2" s="158" t="s">
        <v>160</v>
      </c>
      <c r="B2" s="158"/>
      <c r="C2" s="158"/>
      <c r="D2" s="158"/>
      <c r="E2" s="158"/>
      <c r="F2" s="158"/>
      <c r="G2" s="158"/>
      <c r="H2" s="158"/>
      <c r="I2" s="158"/>
      <c r="J2" s="158"/>
    </row>
    <row r="3" spans="1:10">
      <c r="A3" s="10" t="s">
        <v>268</v>
      </c>
    </row>
    <row r="4" spans="1:10">
      <c r="A4" s="159" t="s">
        <v>161</v>
      </c>
      <c r="B4" s="159"/>
      <c r="C4" s="159"/>
      <c r="D4" s="159"/>
      <c r="E4" s="159"/>
      <c r="F4" s="159"/>
      <c r="G4" s="159"/>
      <c r="H4" s="159"/>
      <c r="I4" s="159"/>
      <c r="J4" s="159"/>
    </row>
    <row r="5" spans="1:10">
      <c r="A5" s="40"/>
    </row>
    <row r="6" spans="1:10">
      <c r="A6" s="160" t="s">
        <v>326</v>
      </c>
      <c r="B6" s="160"/>
      <c r="C6" s="160"/>
      <c r="D6" s="160"/>
      <c r="E6" s="160"/>
      <c r="F6" s="160"/>
      <c r="G6" s="160"/>
      <c r="H6" s="160"/>
      <c r="I6" s="160"/>
      <c r="J6" s="160"/>
    </row>
    <row r="7" spans="1:10">
      <c r="A7" s="160" t="s">
        <v>327</v>
      </c>
      <c r="B7" s="160"/>
      <c r="C7" s="160"/>
      <c r="D7" s="160"/>
      <c r="E7" s="160"/>
      <c r="F7" s="160"/>
      <c r="G7" s="160"/>
      <c r="H7" s="160"/>
      <c r="I7" s="160"/>
      <c r="J7" s="160"/>
    </row>
    <row r="8" spans="1:10">
      <c r="A8" s="41"/>
      <c r="B8" s="41"/>
      <c r="C8" s="41"/>
      <c r="D8" s="41"/>
      <c r="E8" s="41"/>
      <c r="F8" s="41"/>
      <c r="G8" s="41"/>
      <c r="H8" s="41"/>
      <c r="I8" s="41"/>
      <c r="J8" s="41"/>
    </row>
    <row r="9" spans="1:10">
      <c r="A9" s="161" t="s">
        <v>164</v>
      </c>
      <c r="B9" s="161"/>
      <c r="C9" s="161"/>
      <c r="D9" s="161"/>
      <c r="E9" s="161"/>
      <c r="F9" s="161"/>
      <c r="G9" s="161"/>
      <c r="H9" s="161"/>
      <c r="I9" s="161"/>
      <c r="J9" s="161"/>
    </row>
    <row r="10" spans="1:10">
      <c r="A10" s="162" t="s">
        <v>165</v>
      </c>
      <c r="B10" s="161"/>
      <c r="C10" s="161"/>
      <c r="D10" s="161"/>
      <c r="E10" s="161"/>
      <c r="F10" s="161"/>
      <c r="G10" s="161"/>
      <c r="H10" s="161"/>
      <c r="I10" s="161"/>
      <c r="J10" s="161"/>
    </row>
    <row r="11" spans="1:10">
      <c r="A11" s="163" t="s">
        <v>166</v>
      </c>
      <c r="B11" s="163"/>
      <c r="C11" s="163"/>
      <c r="D11" s="163"/>
      <c r="E11" s="163"/>
      <c r="F11" s="163"/>
      <c r="G11" s="163"/>
      <c r="H11" s="163"/>
      <c r="I11" s="163"/>
      <c r="J11" s="163"/>
    </row>
    <row r="12" spans="1:10">
      <c r="A12" s="35"/>
      <c r="B12" s="35"/>
      <c r="C12" s="35"/>
      <c r="D12" s="35"/>
      <c r="E12" s="35"/>
      <c r="F12" s="35"/>
      <c r="G12" s="35"/>
      <c r="H12" s="35"/>
    </row>
    <row r="13" spans="1:10" ht="15.75" thickBot="1">
      <c r="A13" s="36"/>
    </row>
    <row r="14" spans="1:10" ht="14.45" customHeight="1">
      <c r="A14" s="169" t="s">
        <v>0</v>
      </c>
      <c r="B14" s="172" t="s">
        <v>1</v>
      </c>
      <c r="C14" s="176" t="s">
        <v>2</v>
      </c>
      <c r="D14" s="176" t="s">
        <v>3</v>
      </c>
      <c r="E14" s="176" t="s">
        <v>4</v>
      </c>
      <c r="F14" s="172" t="s">
        <v>186</v>
      </c>
      <c r="G14" s="172" t="s">
        <v>148</v>
      </c>
      <c r="H14" s="179" t="s">
        <v>177</v>
      </c>
      <c r="I14" s="174" t="s">
        <v>149</v>
      </c>
      <c r="J14" s="174" t="s">
        <v>150</v>
      </c>
    </row>
    <row r="15" spans="1:10">
      <c r="A15" s="170"/>
      <c r="B15" s="173"/>
      <c r="C15" s="177"/>
      <c r="D15" s="177"/>
      <c r="E15" s="177"/>
      <c r="F15" s="173"/>
      <c r="G15" s="173"/>
      <c r="H15" s="180"/>
      <c r="I15" s="175"/>
      <c r="J15" s="175"/>
    </row>
    <row r="16" spans="1:10">
      <c r="A16" s="170"/>
      <c r="B16" s="173"/>
      <c r="C16" s="177"/>
      <c r="D16" s="177"/>
      <c r="E16" s="177"/>
      <c r="F16" s="173"/>
      <c r="G16" s="173"/>
      <c r="H16" s="180"/>
      <c r="I16" s="175"/>
      <c r="J16" s="175"/>
    </row>
    <row r="17" spans="1:10" ht="30" customHeight="1" thickBot="1">
      <c r="A17" s="171"/>
      <c r="B17" s="173"/>
      <c r="C17" s="178"/>
      <c r="D17" s="178"/>
      <c r="E17" s="178"/>
      <c r="F17" s="173"/>
      <c r="G17" s="173"/>
      <c r="H17" s="181"/>
      <c r="I17" s="175"/>
      <c r="J17" s="175"/>
    </row>
    <row r="18" spans="1:10" ht="33.6" customHeight="1" thickBot="1">
      <c r="A18" s="155">
        <v>1</v>
      </c>
      <c r="B18" s="17">
        <v>2</v>
      </c>
      <c r="C18" s="17">
        <v>3</v>
      </c>
      <c r="D18" s="17">
        <v>4</v>
      </c>
      <c r="E18" s="17">
        <v>5</v>
      </c>
      <c r="F18" s="17">
        <v>6</v>
      </c>
      <c r="G18" s="17">
        <v>7</v>
      </c>
      <c r="H18" s="17">
        <v>8</v>
      </c>
      <c r="I18" s="49">
        <v>9</v>
      </c>
      <c r="J18" s="39">
        <v>10</v>
      </c>
    </row>
    <row r="19" spans="1:10" ht="33.6" customHeight="1">
      <c r="A19" s="117">
        <v>1</v>
      </c>
      <c r="B19" s="120" t="s">
        <v>303</v>
      </c>
      <c r="C19" s="54" t="s">
        <v>9</v>
      </c>
      <c r="D19" s="54">
        <v>1</v>
      </c>
      <c r="E19" s="54"/>
      <c r="F19" s="54"/>
      <c r="G19" s="21">
        <f t="shared" ref="G19" si="0">ROUND(ROUNDDOWN(E19*F19,3),2)</f>
        <v>0</v>
      </c>
      <c r="H19" s="22">
        <f t="shared" ref="H19" si="1">ROUND(ROUNDDOWN(E19+G19,3),2)</f>
        <v>0</v>
      </c>
      <c r="I19" s="23">
        <f t="shared" ref="I19" si="2">ROUND(ROUNDDOWN(E19*D19,3),2)</f>
        <v>0</v>
      </c>
      <c r="J19" s="23">
        <f t="shared" ref="J19" si="3">ROUND(ROUNDDOWN(H19*D19,3),2)</f>
        <v>0</v>
      </c>
    </row>
    <row r="20" spans="1:10" ht="20.100000000000001" customHeight="1">
      <c r="A20" s="28">
        <v>2</v>
      </c>
      <c r="B20" s="29" t="s">
        <v>227</v>
      </c>
      <c r="C20" s="30" t="s">
        <v>9</v>
      </c>
      <c r="D20" s="31">
        <v>120</v>
      </c>
      <c r="E20" s="1"/>
      <c r="F20" s="2"/>
      <c r="G20" s="21">
        <f t="shared" ref="G20" si="4">ROUND(ROUNDDOWN(E20*F20,3),2)</f>
        <v>0</v>
      </c>
      <c r="H20" s="22">
        <f t="shared" ref="H20" si="5">ROUND(ROUNDDOWN(E20+G20,3),2)</f>
        <v>0</v>
      </c>
      <c r="I20" s="23">
        <f t="shared" ref="I20" si="6">ROUND(ROUNDDOWN(E20*D20,3),2)</f>
        <v>0</v>
      </c>
      <c r="J20" s="23">
        <f t="shared" ref="J20" si="7">ROUND(ROUNDDOWN(H20*D20,3),2)</f>
        <v>0</v>
      </c>
    </row>
    <row r="21" spans="1:10" ht="20.100000000000001" customHeight="1">
      <c r="A21" s="28">
        <v>3</v>
      </c>
      <c r="B21" s="32" t="s">
        <v>7</v>
      </c>
      <c r="C21" s="30" t="s">
        <v>9</v>
      </c>
      <c r="D21" s="31">
        <v>320</v>
      </c>
      <c r="E21" s="1"/>
      <c r="F21" s="2"/>
      <c r="G21" s="21">
        <f t="shared" ref="G21:G68" si="8">ROUND(ROUNDDOWN(E21*F21,3),2)</f>
        <v>0</v>
      </c>
      <c r="H21" s="22">
        <f t="shared" ref="H21:H68" si="9">ROUND(ROUNDDOWN(E21+G21,3),2)</f>
        <v>0</v>
      </c>
      <c r="I21" s="23">
        <f t="shared" ref="I21:I68" si="10">ROUND(ROUNDDOWN(E21*D21,3),2)</f>
        <v>0</v>
      </c>
      <c r="J21" s="23">
        <f t="shared" ref="J21:J68" si="11">ROUND(ROUNDDOWN(H21*D21,3),2)</f>
        <v>0</v>
      </c>
    </row>
    <row r="22" spans="1:10" ht="20.100000000000001" customHeight="1">
      <c r="A22" s="28">
        <v>4</v>
      </c>
      <c r="B22" s="32" t="s">
        <v>228</v>
      </c>
      <c r="C22" s="30" t="s">
        <v>31</v>
      </c>
      <c r="D22" s="31">
        <v>40</v>
      </c>
      <c r="E22" s="1"/>
      <c r="F22" s="3"/>
      <c r="G22" s="21">
        <f t="shared" ref="G22" si="12">ROUND(ROUNDDOWN(E22*F22,3),2)</f>
        <v>0</v>
      </c>
      <c r="H22" s="22">
        <f t="shared" ref="H22" si="13">ROUND(ROUNDDOWN(E22+G22,3),2)</f>
        <v>0</v>
      </c>
      <c r="I22" s="23">
        <f t="shared" ref="I22" si="14">ROUND(ROUNDDOWN(E22*D22,3),2)</f>
        <v>0</v>
      </c>
      <c r="J22" s="23">
        <f t="shared" ref="J22" si="15">ROUND(ROUNDDOWN(H22*D22,3),2)</f>
        <v>0</v>
      </c>
    </row>
    <row r="23" spans="1:10" ht="34.5" customHeight="1">
      <c r="A23" s="24">
        <v>5</v>
      </c>
      <c r="B23" s="25" t="s">
        <v>216</v>
      </c>
      <c r="C23" s="26" t="s">
        <v>8</v>
      </c>
      <c r="D23" s="27">
        <v>350</v>
      </c>
      <c r="E23" s="4"/>
      <c r="F23" s="5"/>
      <c r="G23" s="21">
        <f t="shared" ref="G23" si="16">ROUND(ROUNDDOWN(E23*F23,3),2)</f>
        <v>0</v>
      </c>
      <c r="H23" s="22">
        <f t="shared" ref="H23" si="17">ROUND(ROUNDDOWN(E23+G23,3),2)</f>
        <v>0</v>
      </c>
      <c r="I23" s="23">
        <f t="shared" ref="I23" si="18">ROUND(ROUNDDOWN(E23*D23,3),2)</f>
        <v>0</v>
      </c>
      <c r="J23" s="23">
        <f t="shared" ref="J23" si="19">ROUND(ROUNDDOWN(H23*D23,3),2)</f>
        <v>0</v>
      </c>
    </row>
    <row r="24" spans="1:10" ht="20.100000000000001" customHeight="1">
      <c r="A24" s="24">
        <v>6</v>
      </c>
      <c r="B24" s="25" t="s">
        <v>6</v>
      </c>
      <c r="C24" s="26" t="s">
        <v>5</v>
      </c>
      <c r="D24" s="27">
        <v>550</v>
      </c>
      <c r="E24" s="4"/>
      <c r="F24" s="5"/>
      <c r="G24" s="21">
        <f t="shared" si="8"/>
        <v>0</v>
      </c>
      <c r="H24" s="22">
        <f t="shared" si="9"/>
        <v>0</v>
      </c>
      <c r="I24" s="23">
        <f t="shared" si="10"/>
        <v>0</v>
      </c>
      <c r="J24" s="23">
        <f t="shared" si="11"/>
        <v>0</v>
      </c>
    </row>
    <row r="25" spans="1:10" ht="20.100000000000001" customHeight="1">
      <c r="A25" s="24">
        <v>7</v>
      </c>
      <c r="B25" s="25" t="s">
        <v>10</v>
      </c>
      <c r="C25" s="26" t="s">
        <v>5</v>
      </c>
      <c r="D25" s="27">
        <v>450</v>
      </c>
      <c r="E25" s="4"/>
      <c r="F25" s="5"/>
      <c r="G25" s="21">
        <f t="shared" si="8"/>
        <v>0</v>
      </c>
      <c r="H25" s="22">
        <f t="shared" si="9"/>
        <v>0</v>
      </c>
      <c r="I25" s="23">
        <f t="shared" si="10"/>
        <v>0</v>
      </c>
      <c r="J25" s="23">
        <f t="shared" si="11"/>
        <v>0</v>
      </c>
    </row>
    <row r="26" spans="1:10" ht="20.100000000000001" customHeight="1">
      <c r="A26" s="24">
        <v>8</v>
      </c>
      <c r="B26" s="25" t="s">
        <v>304</v>
      </c>
      <c r="C26" s="26" t="s">
        <v>9</v>
      </c>
      <c r="D26" s="27">
        <v>50</v>
      </c>
      <c r="E26" s="4"/>
      <c r="F26" s="5"/>
      <c r="G26" s="21">
        <f t="shared" ref="G26:G28" si="20">ROUND(ROUNDDOWN(E26*F26,3),2)</f>
        <v>0</v>
      </c>
      <c r="H26" s="22">
        <f t="shared" ref="H26:H28" si="21">ROUND(ROUNDDOWN(E26+G26,3),2)</f>
        <v>0</v>
      </c>
      <c r="I26" s="23">
        <f t="shared" ref="I26:I28" si="22">ROUND(ROUNDDOWN(E26*D26,3),2)</f>
        <v>0</v>
      </c>
      <c r="J26" s="23">
        <f t="shared" ref="J26:J28" si="23">ROUND(ROUNDDOWN(H26*D26,3),2)</f>
        <v>0</v>
      </c>
    </row>
    <row r="27" spans="1:10" ht="20.100000000000001" customHeight="1">
      <c r="A27" s="24">
        <v>9</v>
      </c>
      <c r="B27" s="25" t="s">
        <v>135</v>
      </c>
      <c r="C27" s="26" t="s">
        <v>31</v>
      </c>
      <c r="D27" s="27">
        <v>350</v>
      </c>
      <c r="E27" s="4"/>
      <c r="F27" s="5"/>
      <c r="G27" s="21">
        <f t="shared" si="20"/>
        <v>0</v>
      </c>
      <c r="H27" s="22">
        <f t="shared" si="21"/>
        <v>0</v>
      </c>
      <c r="I27" s="23">
        <f t="shared" si="22"/>
        <v>0</v>
      </c>
      <c r="J27" s="23">
        <f t="shared" si="23"/>
        <v>0</v>
      </c>
    </row>
    <row r="28" spans="1:10" ht="20.100000000000001" customHeight="1">
      <c r="A28" s="24">
        <v>10</v>
      </c>
      <c r="B28" s="25" t="s">
        <v>142</v>
      </c>
      <c r="C28" s="26" t="s">
        <v>9</v>
      </c>
      <c r="D28" s="27">
        <v>110</v>
      </c>
      <c r="E28" s="4"/>
      <c r="F28" s="5"/>
      <c r="G28" s="21">
        <f t="shared" si="20"/>
        <v>0</v>
      </c>
      <c r="H28" s="22">
        <f t="shared" si="21"/>
        <v>0</v>
      </c>
      <c r="I28" s="23">
        <f t="shared" si="22"/>
        <v>0</v>
      </c>
      <c r="J28" s="23">
        <f t="shared" si="23"/>
        <v>0</v>
      </c>
    </row>
    <row r="29" spans="1:10" ht="20.100000000000001" customHeight="1">
      <c r="A29" s="24">
        <v>11</v>
      </c>
      <c r="B29" s="25" t="s">
        <v>11</v>
      </c>
      <c r="C29" s="26" t="s">
        <v>5</v>
      </c>
      <c r="D29" s="27">
        <v>70</v>
      </c>
      <c r="E29" s="4"/>
      <c r="F29" s="5"/>
      <c r="G29" s="21">
        <f t="shared" si="8"/>
        <v>0</v>
      </c>
      <c r="H29" s="22">
        <f t="shared" si="9"/>
        <v>0</v>
      </c>
      <c r="I29" s="23">
        <f t="shared" si="10"/>
        <v>0</v>
      </c>
      <c r="J29" s="23">
        <f t="shared" si="11"/>
        <v>0</v>
      </c>
    </row>
    <row r="30" spans="1:10" ht="20.100000000000001" customHeight="1">
      <c r="A30" s="24">
        <v>12</v>
      </c>
      <c r="B30" s="25" t="s">
        <v>12</v>
      </c>
      <c r="C30" s="26" t="s">
        <v>5</v>
      </c>
      <c r="D30" s="27">
        <v>25</v>
      </c>
      <c r="E30" s="4"/>
      <c r="F30" s="5"/>
      <c r="G30" s="21">
        <f t="shared" si="8"/>
        <v>0</v>
      </c>
      <c r="H30" s="22">
        <f t="shared" si="9"/>
        <v>0</v>
      </c>
      <c r="I30" s="23">
        <f t="shared" si="10"/>
        <v>0</v>
      </c>
      <c r="J30" s="23">
        <f t="shared" si="11"/>
        <v>0</v>
      </c>
    </row>
    <row r="31" spans="1:10" ht="20.100000000000001" customHeight="1">
      <c r="A31" s="24">
        <v>13</v>
      </c>
      <c r="B31" s="25" t="s">
        <v>159</v>
      </c>
      <c r="C31" s="26" t="s">
        <v>9</v>
      </c>
      <c r="D31" s="27">
        <v>60</v>
      </c>
      <c r="E31" s="4"/>
      <c r="F31" s="5"/>
      <c r="G31" s="21">
        <f t="shared" si="8"/>
        <v>0</v>
      </c>
      <c r="H31" s="22">
        <f t="shared" si="9"/>
        <v>0</v>
      </c>
      <c r="I31" s="23">
        <f t="shared" si="10"/>
        <v>0</v>
      </c>
      <c r="J31" s="23">
        <f t="shared" si="11"/>
        <v>0</v>
      </c>
    </row>
    <row r="32" spans="1:10" ht="20.100000000000001" customHeight="1">
      <c r="A32" s="24">
        <v>14</v>
      </c>
      <c r="B32" s="25" t="s">
        <v>14</v>
      </c>
      <c r="C32" s="26" t="s">
        <v>5</v>
      </c>
      <c r="D32" s="27">
        <v>10</v>
      </c>
      <c r="E32" s="4"/>
      <c r="F32" s="5"/>
      <c r="G32" s="21">
        <f t="shared" si="8"/>
        <v>0</v>
      </c>
      <c r="H32" s="22">
        <f t="shared" si="9"/>
        <v>0</v>
      </c>
      <c r="I32" s="23">
        <f t="shared" si="10"/>
        <v>0</v>
      </c>
      <c r="J32" s="23">
        <f t="shared" si="11"/>
        <v>0</v>
      </c>
    </row>
    <row r="33" spans="1:10" ht="20.100000000000001" customHeight="1">
      <c r="A33" s="24">
        <v>15</v>
      </c>
      <c r="B33" s="25" t="s">
        <v>13</v>
      </c>
      <c r="C33" s="26" t="s">
        <v>5</v>
      </c>
      <c r="D33" s="27">
        <v>70</v>
      </c>
      <c r="E33" s="4"/>
      <c r="F33" s="5"/>
      <c r="G33" s="21">
        <f t="shared" si="8"/>
        <v>0</v>
      </c>
      <c r="H33" s="22">
        <f t="shared" si="9"/>
        <v>0</v>
      </c>
      <c r="I33" s="23">
        <f t="shared" si="10"/>
        <v>0</v>
      </c>
      <c r="J33" s="23">
        <f t="shared" si="11"/>
        <v>0</v>
      </c>
    </row>
    <row r="34" spans="1:10" ht="20.100000000000001" customHeight="1">
      <c r="A34" s="24">
        <v>16</v>
      </c>
      <c r="B34" s="25" t="s">
        <v>95</v>
      </c>
      <c r="C34" s="26" t="s">
        <v>5</v>
      </c>
      <c r="D34" s="27">
        <v>30</v>
      </c>
      <c r="E34" s="4"/>
      <c r="F34" s="5"/>
      <c r="G34" s="21">
        <f t="shared" ref="G34" si="24">ROUND(ROUNDDOWN(E34*F34,3),2)</f>
        <v>0</v>
      </c>
      <c r="H34" s="22">
        <f t="shared" ref="H34" si="25">ROUND(ROUNDDOWN(E34+G34,3),2)</f>
        <v>0</v>
      </c>
      <c r="I34" s="23">
        <f t="shared" ref="I34" si="26">ROUND(ROUNDDOWN(E34*D34,3),2)</f>
        <v>0</v>
      </c>
      <c r="J34" s="23">
        <f t="shared" ref="J34" si="27">ROUND(ROUNDDOWN(H34*D34,3),2)</f>
        <v>0</v>
      </c>
    </row>
    <row r="35" spans="1:10" ht="35.25" customHeight="1">
      <c r="A35" s="24">
        <v>17</v>
      </c>
      <c r="B35" s="25" t="s">
        <v>16</v>
      </c>
      <c r="C35" s="26" t="s">
        <v>5</v>
      </c>
      <c r="D35" s="27">
        <v>50</v>
      </c>
      <c r="E35" s="4"/>
      <c r="F35" s="5"/>
      <c r="G35" s="21">
        <f t="shared" si="8"/>
        <v>0</v>
      </c>
      <c r="H35" s="22">
        <f t="shared" si="9"/>
        <v>0</v>
      </c>
      <c r="I35" s="23">
        <f t="shared" si="10"/>
        <v>0</v>
      </c>
      <c r="J35" s="23">
        <f t="shared" si="11"/>
        <v>0</v>
      </c>
    </row>
    <row r="36" spans="1:10" ht="20.100000000000001" customHeight="1">
      <c r="A36" s="24">
        <v>18</v>
      </c>
      <c r="B36" s="25" t="s">
        <v>137</v>
      </c>
      <c r="C36" s="26" t="s">
        <v>9</v>
      </c>
      <c r="D36" s="27">
        <v>100</v>
      </c>
      <c r="E36" s="4"/>
      <c r="F36" s="5"/>
      <c r="G36" s="21">
        <f t="shared" si="8"/>
        <v>0</v>
      </c>
      <c r="H36" s="22">
        <f t="shared" si="9"/>
        <v>0</v>
      </c>
      <c r="I36" s="23">
        <f t="shared" si="10"/>
        <v>0</v>
      </c>
      <c r="J36" s="23">
        <f t="shared" si="11"/>
        <v>0</v>
      </c>
    </row>
    <row r="37" spans="1:10" ht="20.100000000000001" customHeight="1">
      <c r="A37" s="24">
        <v>19</v>
      </c>
      <c r="B37" s="25" t="s">
        <v>15</v>
      </c>
      <c r="C37" s="26" t="s">
        <v>5</v>
      </c>
      <c r="D37" s="27">
        <v>100</v>
      </c>
      <c r="E37" s="4"/>
      <c r="F37" s="5"/>
      <c r="G37" s="21">
        <f t="shared" si="8"/>
        <v>0</v>
      </c>
      <c r="H37" s="22">
        <f t="shared" si="9"/>
        <v>0</v>
      </c>
      <c r="I37" s="23">
        <f t="shared" si="10"/>
        <v>0</v>
      </c>
      <c r="J37" s="23">
        <f t="shared" si="11"/>
        <v>0</v>
      </c>
    </row>
    <row r="38" spans="1:10" ht="20.100000000000001" customHeight="1">
      <c r="A38" s="24">
        <v>20</v>
      </c>
      <c r="B38" s="25" t="s">
        <v>17</v>
      </c>
      <c r="C38" s="26" t="s">
        <v>5</v>
      </c>
      <c r="D38" s="27">
        <v>1200</v>
      </c>
      <c r="E38" s="4"/>
      <c r="F38" s="5"/>
      <c r="G38" s="21">
        <f t="shared" si="8"/>
        <v>0</v>
      </c>
      <c r="H38" s="22">
        <f t="shared" si="9"/>
        <v>0</v>
      </c>
      <c r="I38" s="23">
        <f t="shared" si="10"/>
        <v>0</v>
      </c>
      <c r="J38" s="23">
        <f t="shared" si="11"/>
        <v>0</v>
      </c>
    </row>
    <row r="39" spans="1:10" ht="38.25" customHeight="1">
      <c r="A39" s="24">
        <v>21</v>
      </c>
      <c r="B39" s="25" t="s">
        <v>127</v>
      </c>
      <c r="C39" s="26" t="s">
        <v>8</v>
      </c>
      <c r="D39" s="27">
        <v>350</v>
      </c>
      <c r="E39" s="4"/>
      <c r="F39" s="5"/>
      <c r="G39" s="21">
        <f t="shared" si="8"/>
        <v>0</v>
      </c>
      <c r="H39" s="22">
        <f t="shared" si="9"/>
        <v>0</v>
      </c>
      <c r="I39" s="23">
        <f t="shared" si="10"/>
        <v>0</v>
      </c>
      <c r="J39" s="23">
        <f t="shared" si="11"/>
        <v>0</v>
      </c>
    </row>
    <row r="40" spans="1:10" ht="38.25" customHeight="1">
      <c r="A40" s="24">
        <v>22</v>
      </c>
      <c r="B40" s="25" t="s">
        <v>305</v>
      </c>
      <c r="C40" s="26" t="s">
        <v>31</v>
      </c>
      <c r="D40" s="27">
        <v>20</v>
      </c>
      <c r="E40" s="4"/>
      <c r="F40" s="5"/>
      <c r="G40" s="21">
        <f t="shared" ref="G40" si="28">ROUND(ROUNDDOWN(E40*F40,3),2)</f>
        <v>0</v>
      </c>
      <c r="H40" s="22">
        <f t="shared" ref="H40" si="29">ROUND(ROUNDDOWN(E40+G40,3),2)</f>
        <v>0</v>
      </c>
      <c r="I40" s="23">
        <f t="shared" ref="I40" si="30">ROUND(ROUNDDOWN(E40*D40,3),2)</f>
        <v>0</v>
      </c>
      <c r="J40" s="23">
        <f t="shared" ref="J40" si="31">ROUND(ROUNDDOWN(H40*D40,3),2)</f>
        <v>0</v>
      </c>
    </row>
    <row r="41" spans="1:10" ht="20.100000000000001" customHeight="1">
      <c r="A41" s="33">
        <v>23</v>
      </c>
      <c r="B41" s="25" t="s">
        <v>133</v>
      </c>
      <c r="C41" s="34" t="s">
        <v>22</v>
      </c>
      <c r="D41" s="27">
        <v>100</v>
      </c>
      <c r="E41" s="4"/>
      <c r="F41" s="7"/>
      <c r="G41" s="21">
        <f t="shared" si="8"/>
        <v>0</v>
      </c>
      <c r="H41" s="22">
        <f t="shared" si="9"/>
        <v>0</v>
      </c>
      <c r="I41" s="23">
        <f t="shared" si="10"/>
        <v>0</v>
      </c>
      <c r="J41" s="23">
        <f t="shared" si="11"/>
        <v>0</v>
      </c>
    </row>
    <row r="42" spans="1:10" ht="20.100000000000001" customHeight="1">
      <c r="A42" s="24">
        <v>24</v>
      </c>
      <c r="B42" s="25" t="s">
        <v>18</v>
      </c>
      <c r="C42" s="26" t="s">
        <v>5</v>
      </c>
      <c r="D42" s="27">
        <v>180</v>
      </c>
      <c r="E42" s="4"/>
      <c r="F42" s="5"/>
      <c r="G42" s="21">
        <f t="shared" si="8"/>
        <v>0</v>
      </c>
      <c r="H42" s="22">
        <f t="shared" si="9"/>
        <v>0</v>
      </c>
      <c r="I42" s="23">
        <f t="shared" si="10"/>
        <v>0</v>
      </c>
      <c r="J42" s="23">
        <f t="shared" si="11"/>
        <v>0</v>
      </c>
    </row>
    <row r="43" spans="1:10" ht="20.100000000000001" customHeight="1">
      <c r="A43" s="24">
        <v>25</v>
      </c>
      <c r="B43" s="25" t="s">
        <v>20</v>
      </c>
      <c r="C43" s="26" t="s">
        <v>9</v>
      </c>
      <c r="D43" s="27">
        <v>150</v>
      </c>
      <c r="E43" s="4"/>
      <c r="F43" s="5"/>
      <c r="G43" s="21">
        <f t="shared" si="8"/>
        <v>0</v>
      </c>
      <c r="H43" s="22">
        <f t="shared" si="9"/>
        <v>0</v>
      </c>
      <c r="I43" s="23">
        <f t="shared" si="10"/>
        <v>0</v>
      </c>
      <c r="J43" s="23">
        <f t="shared" si="11"/>
        <v>0</v>
      </c>
    </row>
    <row r="44" spans="1:10" ht="20.100000000000001" customHeight="1">
      <c r="A44" s="24">
        <v>26</v>
      </c>
      <c r="B44" s="25" t="s">
        <v>19</v>
      </c>
      <c r="C44" s="26" t="s">
        <v>5</v>
      </c>
      <c r="D44" s="27">
        <v>280</v>
      </c>
      <c r="E44" s="4"/>
      <c r="F44" s="5"/>
      <c r="G44" s="21">
        <f t="shared" si="8"/>
        <v>0</v>
      </c>
      <c r="H44" s="22">
        <f t="shared" si="9"/>
        <v>0</v>
      </c>
      <c r="I44" s="23">
        <f t="shared" si="10"/>
        <v>0</v>
      </c>
      <c r="J44" s="23">
        <f t="shared" si="11"/>
        <v>0</v>
      </c>
    </row>
    <row r="45" spans="1:10" ht="20.100000000000001" customHeight="1">
      <c r="A45" s="24">
        <v>27</v>
      </c>
      <c r="B45" s="25" t="s">
        <v>23</v>
      </c>
      <c r="C45" s="26" t="s">
        <v>5</v>
      </c>
      <c r="D45" s="27">
        <v>40</v>
      </c>
      <c r="E45" s="4"/>
      <c r="F45" s="5"/>
      <c r="G45" s="21">
        <f t="shared" si="8"/>
        <v>0</v>
      </c>
      <c r="H45" s="22">
        <f t="shared" si="9"/>
        <v>0</v>
      </c>
      <c r="I45" s="23">
        <f t="shared" si="10"/>
        <v>0</v>
      </c>
      <c r="J45" s="23">
        <f t="shared" si="11"/>
        <v>0</v>
      </c>
    </row>
    <row r="46" spans="1:10" ht="20.100000000000001" customHeight="1">
      <c r="A46" s="24">
        <v>28</v>
      </c>
      <c r="B46" s="25" t="s">
        <v>21</v>
      </c>
      <c r="C46" s="26" t="s">
        <v>9</v>
      </c>
      <c r="D46" s="27">
        <v>160</v>
      </c>
      <c r="E46" s="4"/>
      <c r="F46" s="5"/>
      <c r="G46" s="21">
        <f t="shared" si="8"/>
        <v>0</v>
      </c>
      <c r="H46" s="22">
        <f t="shared" si="9"/>
        <v>0</v>
      </c>
      <c r="I46" s="23">
        <f t="shared" si="10"/>
        <v>0</v>
      </c>
      <c r="J46" s="23">
        <f t="shared" si="11"/>
        <v>0</v>
      </c>
    </row>
    <row r="47" spans="1:10" ht="20.100000000000001" customHeight="1">
      <c r="A47" s="24">
        <v>29</v>
      </c>
      <c r="B47" s="25" t="s">
        <v>306</v>
      </c>
      <c r="C47" s="26" t="s">
        <v>9</v>
      </c>
      <c r="D47" s="27">
        <v>10</v>
      </c>
      <c r="E47" s="4"/>
      <c r="F47" s="5"/>
      <c r="G47" s="21">
        <f t="shared" ref="G47" si="32">ROUND(ROUNDDOWN(E47*F47,3),2)</f>
        <v>0</v>
      </c>
      <c r="H47" s="22">
        <f t="shared" ref="H47" si="33">ROUND(ROUNDDOWN(E47+G47,3),2)</f>
        <v>0</v>
      </c>
      <c r="I47" s="23">
        <f t="shared" ref="I47" si="34">ROUND(ROUNDDOWN(E47*D47,3),2)</f>
        <v>0</v>
      </c>
      <c r="J47" s="23">
        <f t="shared" ref="J47" si="35">ROUND(ROUNDDOWN(H47*D47,3),2)</f>
        <v>0</v>
      </c>
    </row>
    <row r="48" spans="1:10" ht="20.100000000000001" customHeight="1">
      <c r="A48" s="24">
        <v>30</v>
      </c>
      <c r="B48" s="25" t="s">
        <v>24</v>
      </c>
      <c r="C48" s="26" t="s">
        <v>217</v>
      </c>
      <c r="D48" s="27">
        <v>1300</v>
      </c>
      <c r="E48" s="4"/>
      <c r="F48" s="5"/>
      <c r="G48" s="21">
        <f t="shared" si="8"/>
        <v>0</v>
      </c>
      <c r="H48" s="22">
        <f t="shared" si="9"/>
        <v>0</v>
      </c>
      <c r="I48" s="23">
        <f t="shared" si="10"/>
        <v>0</v>
      </c>
      <c r="J48" s="23">
        <f t="shared" si="11"/>
        <v>0</v>
      </c>
    </row>
    <row r="49" spans="1:10" ht="20.100000000000001" customHeight="1">
      <c r="A49" s="24">
        <v>31</v>
      </c>
      <c r="B49" s="25" t="s">
        <v>138</v>
      </c>
      <c r="C49" s="26" t="s">
        <v>9</v>
      </c>
      <c r="D49" s="27">
        <v>120</v>
      </c>
      <c r="E49" s="4"/>
      <c r="F49" s="5"/>
      <c r="G49" s="21">
        <f t="shared" si="8"/>
        <v>0</v>
      </c>
      <c r="H49" s="22">
        <f t="shared" si="9"/>
        <v>0</v>
      </c>
      <c r="I49" s="23">
        <f t="shared" si="10"/>
        <v>0</v>
      </c>
      <c r="J49" s="23">
        <f t="shared" si="11"/>
        <v>0</v>
      </c>
    </row>
    <row r="50" spans="1:10" ht="20.100000000000001" customHeight="1">
      <c r="A50" s="24">
        <v>32</v>
      </c>
      <c r="B50" s="25" t="s">
        <v>25</v>
      </c>
      <c r="C50" s="26" t="s">
        <v>5</v>
      </c>
      <c r="D50" s="27">
        <v>1200</v>
      </c>
      <c r="E50" s="4"/>
      <c r="F50" s="5"/>
      <c r="G50" s="21">
        <f t="shared" si="8"/>
        <v>0</v>
      </c>
      <c r="H50" s="22">
        <f t="shared" si="9"/>
        <v>0</v>
      </c>
      <c r="I50" s="23">
        <f t="shared" si="10"/>
        <v>0</v>
      </c>
      <c r="J50" s="23">
        <f t="shared" si="11"/>
        <v>0</v>
      </c>
    </row>
    <row r="51" spans="1:10" ht="20.100000000000001" customHeight="1">
      <c r="A51" s="24">
        <v>33</v>
      </c>
      <c r="B51" s="25" t="s">
        <v>229</v>
      </c>
      <c r="C51" s="26" t="s">
        <v>5</v>
      </c>
      <c r="D51" s="27">
        <v>100</v>
      </c>
      <c r="E51" s="4"/>
      <c r="F51" s="5"/>
      <c r="G51" s="21">
        <f t="shared" ref="G51" si="36">ROUND(ROUNDDOWN(E51*F51,3),2)</f>
        <v>0</v>
      </c>
      <c r="H51" s="22">
        <f t="shared" ref="H51" si="37">ROUND(ROUNDDOWN(E51+G51,3),2)</f>
        <v>0</v>
      </c>
      <c r="I51" s="23">
        <f t="shared" ref="I51" si="38">ROUND(ROUNDDOWN(E51*D51,3),2)</f>
        <v>0</v>
      </c>
      <c r="J51" s="23">
        <f t="shared" ref="J51" si="39">ROUND(ROUNDDOWN(H51*D51,3),2)</f>
        <v>0</v>
      </c>
    </row>
    <row r="52" spans="1:10" ht="32.25" customHeight="1">
      <c r="A52" s="24">
        <v>34</v>
      </c>
      <c r="B52" s="25" t="s">
        <v>134</v>
      </c>
      <c r="C52" s="26" t="s">
        <v>5</v>
      </c>
      <c r="D52" s="27">
        <v>250</v>
      </c>
      <c r="E52" s="4"/>
      <c r="F52" s="5"/>
      <c r="G52" s="21">
        <f t="shared" si="8"/>
        <v>0</v>
      </c>
      <c r="H52" s="22">
        <f t="shared" si="9"/>
        <v>0</v>
      </c>
      <c r="I52" s="23">
        <f t="shared" si="10"/>
        <v>0</v>
      </c>
      <c r="J52" s="23">
        <f t="shared" si="11"/>
        <v>0</v>
      </c>
    </row>
    <row r="53" spans="1:10" ht="20.100000000000001" customHeight="1">
      <c r="A53" s="24">
        <v>35</v>
      </c>
      <c r="B53" s="25" t="s">
        <v>26</v>
      </c>
      <c r="C53" s="26" t="s">
        <v>5</v>
      </c>
      <c r="D53" s="27">
        <v>180</v>
      </c>
      <c r="E53" s="4"/>
      <c r="F53" s="5"/>
      <c r="G53" s="21">
        <f t="shared" si="8"/>
        <v>0</v>
      </c>
      <c r="H53" s="22">
        <f t="shared" si="9"/>
        <v>0</v>
      </c>
      <c r="I53" s="23">
        <f t="shared" si="10"/>
        <v>0</v>
      </c>
      <c r="J53" s="23">
        <f t="shared" si="11"/>
        <v>0</v>
      </c>
    </row>
    <row r="54" spans="1:10" ht="20.100000000000001" customHeight="1">
      <c r="A54" s="24">
        <v>36</v>
      </c>
      <c r="B54" s="25" t="s">
        <v>29</v>
      </c>
      <c r="C54" s="26" t="s">
        <v>5</v>
      </c>
      <c r="D54" s="27">
        <v>100</v>
      </c>
      <c r="E54" s="4"/>
      <c r="F54" s="5"/>
      <c r="G54" s="21">
        <f t="shared" si="8"/>
        <v>0</v>
      </c>
      <c r="H54" s="22">
        <f t="shared" si="9"/>
        <v>0</v>
      </c>
      <c r="I54" s="23">
        <f t="shared" si="10"/>
        <v>0</v>
      </c>
      <c r="J54" s="23">
        <f t="shared" si="11"/>
        <v>0</v>
      </c>
    </row>
    <row r="55" spans="1:10" ht="20.100000000000001" customHeight="1">
      <c r="A55" s="24">
        <v>37</v>
      </c>
      <c r="B55" s="25" t="s">
        <v>28</v>
      </c>
      <c r="C55" s="26" t="s">
        <v>5</v>
      </c>
      <c r="D55" s="27">
        <v>150</v>
      </c>
      <c r="E55" s="4"/>
      <c r="F55" s="5"/>
      <c r="G55" s="21">
        <f t="shared" si="8"/>
        <v>0</v>
      </c>
      <c r="H55" s="22">
        <f t="shared" si="9"/>
        <v>0</v>
      </c>
      <c r="I55" s="23">
        <f t="shared" si="10"/>
        <v>0</v>
      </c>
      <c r="J55" s="23">
        <f t="shared" si="11"/>
        <v>0</v>
      </c>
    </row>
    <row r="56" spans="1:10" ht="20.100000000000001" customHeight="1">
      <c r="A56" s="24">
        <v>38</v>
      </c>
      <c r="B56" s="25" t="s">
        <v>30</v>
      </c>
      <c r="C56" s="26" t="s">
        <v>31</v>
      </c>
      <c r="D56" s="27">
        <v>1300</v>
      </c>
      <c r="E56" s="4"/>
      <c r="F56" s="5"/>
      <c r="G56" s="21">
        <f t="shared" si="8"/>
        <v>0</v>
      </c>
      <c r="H56" s="22">
        <f t="shared" si="9"/>
        <v>0</v>
      </c>
      <c r="I56" s="23">
        <f t="shared" si="10"/>
        <v>0</v>
      </c>
      <c r="J56" s="23">
        <f t="shared" si="11"/>
        <v>0</v>
      </c>
    </row>
    <row r="57" spans="1:10" ht="20.100000000000001" customHeight="1">
      <c r="A57" s="24">
        <v>39</v>
      </c>
      <c r="B57" s="25" t="s">
        <v>218</v>
      </c>
      <c r="C57" s="26" t="s">
        <v>5</v>
      </c>
      <c r="D57" s="27">
        <v>180</v>
      </c>
      <c r="E57" s="4"/>
      <c r="F57" s="5"/>
      <c r="G57" s="21">
        <f t="shared" si="8"/>
        <v>0</v>
      </c>
      <c r="H57" s="22">
        <f t="shared" si="9"/>
        <v>0</v>
      </c>
      <c r="I57" s="23">
        <f t="shared" si="10"/>
        <v>0</v>
      </c>
      <c r="J57" s="23">
        <f t="shared" si="11"/>
        <v>0</v>
      </c>
    </row>
    <row r="58" spans="1:10" ht="20.100000000000001" customHeight="1">
      <c r="A58" s="24">
        <v>40</v>
      </c>
      <c r="B58" s="25" t="s">
        <v>32</v>
      </c>
      <c r="C58" s="26" t="s">
        <v>5</v>
      </c>
      <c r="D58" s="27">
        <v>550</v>
      </c>
      <c r="E58" s="4"/>
      <c r="F58" s="5"/>
      <c r="G58" s="21">
        <f t="shared" si="8"/>
        <v>0</v>
      </c>
      <c r="H58" s="22">
        <f t="shared" si="9"/>
        <v>0</v>
      </c>
      <c r="I58" s="23">
        <f t="shared" si="10"/>
        <v>0</v>
      </c>
      <c r="J58" s="23">
        <f t="shared" si="11"/>
        <v>0</v>
      </c>
    </row>
    <row r="59" spans="1:10" ht="20.100000000000001" customHeight="1">
      <c r="A59" s="24">
        <v>41</v>
      </c>
      <c r="B59" s="25" t="s">
        <v>27</v>
      </c>
      <c r="C59" s="26" t="s">
        <v>22</v>
      </c>
      <c r="D59" s="27">
        <v>400</v>
      </c>
      <c r="E59" s="4"/>
      <c r="F59" s="5"/>
      <c r="G59" s="21">
        <f t="shared" si="8"/>
        <v>0</v>
      </c>
      <c r="H59" s="22">
        <f t="shared" si="9"/>
        <v>0</v>
      </c>
      <c r="I59" s="23">
        <f t="shared" si="10"/>
        <v>0</v>
      </c>
      <c r="J59" s="23">
        <f t="shared" si="11"/>
        <v>0</v>
      </c>
    </row>
    <row r="60" spans="1:10" ht="20.100000000000001" customHeight="1">
      <c r="A60" s="24">
        <v>42</v>
      </c>
      <c r="B60" s="25" t="s">
        <v>139</v>
      </c>
      <c r="C60" s="26" t="s">
        <v>31</v>
      </c>
      <c r="D60" s="27">
        <v>240</v>
      </c>
      <c r="E60" s="4"/>
      <c r="F60" s="5"/>
      <c r="G60" s="21">
        <f t="shared" si="8"/>
        <v>0</v>
      </c>
      <c r="H60" s="22">
        <f t="shared" si="9"/>
        <v>0</v>
      </c>
      <c r="I60" s="23">
        <f t="shared" si="10"/>
        <v>0</v>
      </c>
      <c r="J60" s="23">
        <f t="shared" si="11"/>
        <v>0</v>
      </c>
    </row>
    <row r="61" spans="1:10" ht="20.100000000000001" customHeight="1">
      <c r="A61" s="24">
        <v>43</v>
      </c>
      <c r="B61" s="25" t="s">
        <v>34</v>
      </c>
      <c r="C61" s="26" t="s">
        <v>8</v>
      </c>
      <c r="D61" s="27">
        <v>70</v>
      </c>
      <c r="E61" s="4"/>
      <c r="F61" s="5"/>
      <c r="G61" s="21">
        <f t="shared" si="8"/>
        <v>0</v>
      </c>
      <c r="H61" s="22">
        <f t="shared" si="9"/>
        <v>0</v>
      </c>
      <c r="I61" s="23">
        <f t="shared" si="10"/>
        <v>0</v>
      </c>
      <c r="J61" s="23">
        <f t="shared" si="11"/>
        <v>0</v>
      </c>
    </row>
    <row r="62" spans="1:10" ht="20.100000000000001" customHeight="1">
      <c r="A62" s="24">
        <v>44</v>
      </c>
      <c r="B62" s="25" t="s">
        <v>307</v>
      </c>
      <c r="C62" s="26" t="s">
        <v>9</v>
      </c>
      <c r="D62" s="27">
        <v>20</v>
      </c>
      <c r="E62" s="4"/>
      <c r="F62" s="5"/>
      <c r="G62" s="21">
        <f t="shared" ref="G62" si="40">ROUND(ROUNDDOWN(E62*F62,3),2)</f>
        <v>0</v>
      </c>
      <c r="H62" s="22">
        <f t="shared" ref="H62" si="41">ROUND(ROUNDDOWN(E62+G62,3),2)</f>
        <v>0</v>
      </c>
      <c r="I62" s="23">
        <f t="shared" ref="I62" si="42">ROUND(ROUNDDOWN(E62*D62,3),2)</f>
        <v>0</v>
      </c>
      <c r="J62" s="23">
        <f t="shared" ref="J62" si="43">ROUND(ROUNDDOWN(H62*D62,3),2)</f>
        <v>0</v>
      </c>
    </row>
    <row r="63" spans="1:10" ht="20.100000000000001" customHeight="1">
      <c r="A63" s="24">
        <v>45</v>
      </c>
      <c r="B63" s="25" t="s">
        <v>33</v>
      </c>
      <c r="C63" s="26" t="s">
        <v>5</v>
      </c>
      <c r="D63" s="27">
        <v>700</v>
      </c>
      <c r="E63" s="4"/>
      <c r="F63" s="5"/>
      <c r="G63" s="21">
        <f t="shared" si="8"/>
        <v>0</v>
      </c>
      <c r="H63" s="22">
        <f t="shared" si="9"/>
        <v>0</v>
      </c>
      <c r="I63" s="23">
        <f t="shared" si="10"/>
        <v>0</v>
      </c>
      <c r="J63" s="23">
        <f t="shared" si="11"/>
        <v>0</v>
      </c>
    </row>
    <row r="64" spans="1:10" ht="20.100000000000001" customHeight="1">
      <c r="A64" s="24">
        <v>46</v>
      </c>
      <c r="B64" s="25" t="s">
        <v>140</v>
      </c>
      <c r="C64" s="26" t="s">
        <v>9</v>
      </c>
      <c r="D64" s="27">
        <v>100</v>
      </c>
      <c r="E64" s="4"/>
      <c r="F64" s="5"/>
      <c r="G64" s="21">
        <f t="shared" si="8"/>
        <v>0</v>
      </c>
      <c r="H64" s="22">
        <f t="shared" si="9"/>
        <v>0</v>
      </c>
      <c r="I64" s="23">
        <f t="shared" si="10"/>
        <v>0</v>
      </c>
      <c r="J64" s="23">
        <f t="shared" si="11"/>
        <v>0</v>
      </c>
    </row>
    <row r="65" spans="1:11" ht="20.100000000000001" customHeight="1">
      <c r="A65" s="24">
        <v>47</v>
      </c>
      <c r="B65" s="25" t="s">
        <v>141</v>
      </c>
      <c r="C65" s="26" t="s">
        <v>9</v>
      </c>
      <c r="D65" s="27">
        <v>100</v>
      </c>
      <c r="E65" s="4"/>
      <c r="F65" s="5"/>
      <c r="G65" s="21">
        <f t="shared" si="8"/>
        <v>0</v>
      </c>
      <c r="H65" s="22">
        <f t="shared" si="9"/>
        <v>0</v>
      </c>
      <c r="I65" s="23">
        <f t="shared" si="10"/>
        <v>0</v>
      </c>
      <c r="J65" s="23">
        <f t="shared" si="11"/>
        <v>0</v>
      </c>
    </row>
    <row r="66" spans="1:11" ht="46.5" customHeight="1">
      <c r="A66" s="24">
        <v>48</v>
      </c>
      <c r="B66" s="25" t="s">
        <v>136</v>
      </c>
      <c r="C66" s="26" t="s">
        <v>9</v>
      </c>
      <c r="D66" s="27">
        <v>70</v>
      </c>
      <c r="E66" s="4"/>
      <c r="F66" s="5"/>
      <c r="G66" s="21">
        <f t="shared" si="8"/>
        <v>0</v>
      </c>
      <c r="H66" s="22">
        <f t="shared" si="9"/>
        <v>0</v>
      </c>
      <c r="I66" s="23">
        <f t="shared" si="10"/>
        <v>0</v>
      </c>
      <c r="J66" s="23">
        <f t="shared" si="11"/>
        <v>0</v>
      </c>
    </row>
    <row r="67" spans="1:11" ht="56.25" customHeight="1">
      <c r="A67" s="24">
        <v>49</v>
      </c>
      <c r="B67" s="25" t="s">
        <v>230</v>
      </c>
      <c r="C67" s="26" t="s">
        <v>9</v>
      </c>
      <c r="D67" s="27">
        <v>6800</v>
      </c>
      <c r="E67" s="4"/>
      <c r="F67" s="5"/>
      <c r="G67" s="21">
        <f t="shared" si="8"/>
        <v>0</v>
      </c>
      <c r="H67" s="22">
        <f t="shared" si="9"/>
        <v>0</v>
      </c>
      <c r="I67" s="23">
        <f t="shared" si="10"/>
        <v>0</v>
      </c>
      <c r="J67" s="23">
        <f t="shared" si="11"/>
        <v>0</v>
      </c>
    </row>
    <row r="68" spans="1:11" ht="20.100000000000001" customHeight="1" thickBot="1">
      <c r="A68" s="58">
        <v>50</v>
      </c>
      <c r="B68" s="80" t="s">
        <v>35</v>
      </c>
      <c r="C68" s="128" t="s">
        <v>8</v>
      </c>
      <c r="D68" s="59">
        <v>200</v>
      </c>
      <c r="E68" s="69"/>
      <c r="F68" s="129"/>
      <c r="G68" s="130">
        <f t="shared" si="8"/>
        <v>0</v>
      </c>
      <c r="H68" s="131">
        <f t="shared" si="9"/>
        <v>0</v>
      </c>
      <c r="I68" s="87">
        <f t="shared" si="10"/>
        <v>0</v>
      </c>
      <c r="J68" s="87">
        <f t="shared" si="11"/>
        <v>0</v>
      </c>
    </row>
    <row r="69" spans="1:11" ht="15.75" thickBot="1">
      <c r="A69" s="13"/>
      <c r="B69" s="14" t="s">
        <v>36</v>
      </c>
      <c r="C69" s="15"/>
      <c r="D69" s="15"/>
      <c r="E69" s="16"/>
      <c r="F69" s="16"/>
      <c r="G69" s="16"/>
      <c r="H69" s="17"/>
      <c r="I69" s="142">
        <f>SUM(I19:I68)</f>
        <v>0</v>
      </c>
      <c r="J69" s="89">
        <f>SUM(J19:J68)</f>
        <v>0</v>
      </c>
    </row>
    <row r="70" spans="1:11">
      <c r="A70" s="18"/>
      <c r="B70" s="19"/>
    </row>
    <row r="71" spans="1:11">
      <c r="B71" s="20" t="s">
        <v>151</v>
      </c>
    </row>
    <row r="73" spans="1:11" ht="52.5" customHeight="1">
      <c r="B73" s="164" t="s">
        <v>167</v>
      </c>
      <c r="C73" s="165"/>
      <c r="D73" s="165"/>
      <c r="E73" s="165"/>
      <c r="F73" s="165"/>
      <c r="G73" s="165"/>
      <c r="H73" s="165"/>
      <c r="I73" s="165"/>
      <c r="J73" s="165"/>
    </row>
    <row r="74" spans="1:11">
      <c r="B74" s="166" t="s">
        <v>178</v>
      </c>
      <c r="C74" s="166"/>
      <c r="D74" s="166"/>
      <c r="E74" s="166"/>
      <c r="F74" s="166"/>
      <c r="G74" s="166"/>
      <c r="H74" s="166"/>
      <c r="I74" s="166"/>
      <c r="J74" s="166"/>
      <c r="K74" s="166"/>
    </row>
    <row r="75" spans="1:11" ht="27" customHeight="1">
      <c r="B75" s="167" t="s">
        <v>168</v>
      </c>
      <c r="C75" s="168"/>
      <c r="D75" s="168"/>
      <c r="E75" s="168"/>
      <c r="F75" s="168"/>
      <c r="G75" s="168"/>
      <c r="H75" s="168"/>
      <c r="I75" s="168"/>
      <c r="J75" s="168"/>
    </row>
    <row r="76" spans="1:11" ht="28.5" customHeight="1">
      <c r="B76" s="167" t="s">
        <v>169</v>
      </c>
      <c r="C76" s="167"/>
      <c r="D76" s="167"/>
      <c r="E76" s="167"/>
      <c r="F76" s="167"/>
      <c r="G76" s="167"/>
      <c r="H76" s="167"/>
      <c r="I76" s="167"/>
      <c r="J76" s="167"/>
    </row>
    <row r="77" spans="1:11" ht="30" customHeight="1">
      <c r="B77" s="167" t="s">
        <v>170</v>
      </c>
      <c r="C77" s="167"/>
      <c r="D77" s="167"/>
      <c r="E77" s="9"/>
      <c r="F77" s="9"/>
      <c r="G77" s="9"/>
      <c r="H77" s="9"/>
      <c r="I77" s="9"/>
      <c r="J77" s="9"/>
    </row>
    <row r="78" spans="1:11">
      <c r="B78" s="9"/>
      <c r="C78" s="9"/>
      <c r="D78" s="9"/>
      <c r="E78" s="9"/>
      <c r="F78" s="9"/>
      <c r="G78" s="9"/>
      <c r="H78" s="9"/>
      <c r="I78" s="9"/>
      <c r="J78" s="9"/>
    </row>
    <row r="79" spans="1:11" ht="70.5" customHeight="1">
      <c r="B79" s="11"/>
      <c r="C79" s="11"/>
      <c r="D79" s="156" t="s">
        <v>171</v>
      </c>
      <c r="E79" s="156"/>
      <c r="F79" s="156"/>
      <c r="G79" s="156"/>
      <c r="H79" s="156"/>
      <c r="I79" s="156"/>
      <c r="J79" s="156"/>
    </row>
  </sheetData>
  <sheetProtection password="BAEA" sheet="1" objects="1" scenarios="1" formatCells="0" formatColumns="0" formatRows="0" insertColumns="0" insertRows="0" insertHyperlinks="0" deleteColumns="0" deleteRows="0" sort="0"/>
  <sortState ref="B12:C77">
    <sortCondition ref="B12"/>
  </sortState>
  <mergeCells count="24">
    <mergeCell ref="I14:I17"/>
    <mergeCell ref="J14:J17"/>
    <mergeCell ref="C14:C17"/>
    <mergeCell ref="D14:D17"/>
    <mergeCell ref="E14:E17"/>
    <mergeCell ref="H14:H17"/>
    <mergeCell ref="F14:F17"/>
    <mergeCell ref="G14:G17"/>
    <mergeCell ref="D79:J79"/>
    <mergeCell ref="A1:J1"/>
    <mergeCell ref="A2:J2"/>
    <mergeCell ref="A4:J4"/>
    <mergeCell ref="A6:J6"/>
    <mergeCell ref="A7:J7"/>
    <mergeCell ref="A9:J9"/>
    <mergeCell ref="A10:J10"/>
    <mergeCell ref="A11:J11"/>
    <mergeCell ref="B73:J73"/>
    <mergeCell ref="B74:K74"/>
    <mergeCell ref="B75:J75"/>
    <mergeCell ref="B76:J76"/>
    <mergeCell ref="B77:D77"/>
    <mergeCell ref="A14:A17"/>
    <mergeCell ref="B14:B17"/>
  </mergeCells>
  <pageMargins left="0.70866141732283472" right="0.70866141732283472" top="0.74803149606299213" bottom="0.74803149606299213" header="0.51181102362204722" footer="0.51181102362204722"/>
  <pageSetup paperSize="9" scale="80" firstPageNumber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46"/>
  <sheetViews>
    <sheetView workbookViewId="0">
      <selection activeCell="B6" sqref="B6:J6"/>
    </sheetView>
  </sheetViews>
  <sheetFormatPr defaultColWidth="8.7109375" defaultRowHeight="15"/>
  <cols>
    <col min="1" max="1" width="2.85546875" style="8" customWidth="1"/>
    <col min="2" max="2" width="25.85546875" style="8" customWidth="1"/>
    <col min="3" max="3" width="6.7109375" style="8" customWidth="1"/>
    <col min="4" max="5" width="7.5703125" style="10" customWidth="1"/>
    <col min="6" max="6" width="8.7109375" style="10"/>
    <col min="7" max="7" width="11.140625" style="10" customWidth="1"/>
    <col min="8" max="8" width="16.140625" style="10" customWidth="1"/>
    <col min="9" max="9" width="12.28515625" style="10" customWidth="1"/>
    <col min="10" max="10" width="14.5703125" style="10" customWidth="1"/>
    <col min="11" max="14" width="8.7109375" style="10"/>
    <col min="15" max="15" width="37.85546875" style="10" customWidth="1"/>
    <col min="16" max="16384" width="8.7109375" style="10"/>
  </cols>
  <sheetData>
    <row r="1" spans="1:10">
      <c r="A1" s="35"/>
      <c r="B1" s="157" t="s">
        <v>173</v>
      </c>
      <c r="C1" s="157"/>
      <c r="D1" s="157"/>
      <c r="E1" s="157"/>
      <c r="F1" s="157"/>
      <c r="G1" s="157"/>
      <c r="H1" s="157"/>
      <c r="I1" s="157"/>
      <c r="J1" s="157"/>
    </row>
    <row r="2" spans="1:10">
      <c r="A2" s="40"/>
      <c r="B2" s="158" t="s">
        <v>160</v>
      </c>
      <c r="C2" s="158"/>
      <c r="D2" s="158"/>
      <c r="E2" s="158"/>
      <c r="F2" s="158"/>
      <c r="G2" s="158"/>
      <c r="H2" s="158"/>
      <c r="I2" s="158"/>
      <c r="J2" s="158"/>
    </row>
    <row r="3" spans="1:10">
      <c r="A3" s="40"/>
      <c r="B3" s="10" t="s">
        <v>268</v>
      </c>
      <c r="C3" s="56"/>
      <c r="D3" s="56"/>
      <c r="E3" s="56"/>
      <c r="F3" s="56"/>
      <c r="G3" s="56"/>
      <c r="H3" s="56"/>
      <c r="I3" s="56"/>
      <c r="J3" s="56"/>
    </row>
    <row r="4" spans="1:10">
      <c r="A4" s="40"/>
      <c r="B4" s="160" t="s">
        <v>161</v>
      </c>
      <c r="C4" s="160"/>
      <c r="D4" s="160"/>
      <c r="E4" s="160"/>
      <c r="F4" s="160"/>
      <c r="G4" s="160"/>
      <c r="H4" s="160"/>
      <c r="I4" s="160"/>
      <c r="J4" s="160"/>
    </row>
    <row r="5" spans="1:10">
      <c r="A5" s="40"/>
      <c r="B5" s="40"/>
      <c r="D5" s="8"/>
    </row>
    <row r="6" spans="1:10">
      <c r="A6" s="40"/>
      <c r="B6" s="160" t="s">
        <v>172</v>
      </c>
      <c r="C6" s="160"/>
      <c r="D6" s="160"/>
      <c r="E6" s="160"/>
      <c r="F6" s="160"/>
      <c r="G6" s="160"/>
      <c r="H6" s="160"/>
      <c r="I6" s="160"/>
      <c r="J6" s="160"/>
    </row>
    <row r="7" spans="1:10">
      <c r="A7" s="40"/>
      <c r="B7" s="160" t="s">
        <v>144</v>
      </c>
      <c r="C7" s="160"/>
      <c r="D7" s="160"/>
      <c r="E7" s="160"/>
      <c r="F7" s="160"/>
      <c r="G7" s="160"/>
      <c r="H7" s="160"/>
      <c r="I7" s="160"/>
      <c r="J7" s="160"/>
    </row>
    <row r="8" spans="1:10">
      <c r="A8" s="40"/>
      <c r="B8" s="41"/>
      <c r="C8" s="41"/>
      <c r="D8" s="41"/>
      <c r="E8" s="41"/>
      <c r="F8" s="41"/>
      <c r="G8" s="41"/>
      <c r="H8" s="41"/>
      <c r="I8" s="41"/>
      <c r="J8" s="41"/>
    </row>
    <row r="9" spans="1:10">
      <c r="A9" s="35"/>
      <c r="B9" s="161" t="s">
        <v>164</v>
      </c>
      <c r="C9" s="161"/>
      <c r="D9" s="161"/>
      <c r="E9" s="161"/>
      <c r="F9" s="161"/>
      <c r="G9" s="161"/>
      <c r="H9" s="161"/>
      <c r="I9" s="161"/>
      <c r="J9" s="161"/>
    </row>
    <row r="10" spans="1:10">
      <c r="A10" s="35"/>
      <c r="B10" s="162" t="s">
        <v>165</v>
      </c>
      <c r="C10" s="161"/>
      <c r="D10" s="161"/>
      <c r="E10" s="161"/>
      <c r="F10" s="161"/>
      <c r="G10" s="161"/>
      <c r="H10" s="161"/>
      <c r="I10" s="161"/>
      <c r="J10" s="161"/>
    </row>
    <row r="11" spans="1:10">
      <c r="A11" s="35"/>
      <c r="B11" s="163" t="s">
        <v>166</v>
      </c>
      <c r="C11" s="163"/>
      <c r="D11" s="163"/>
      <c r="E11" s="163"/>
      <c r="F11" s="163"/>
      <c r="G11" s="163"/>
      <c r="H11" s="163"/>
      <c r="I11" s="163"/>
      <c r="J11" s="163"/>
    </row>
    <row r="12" spans="1:10" ht="15.75" thickBot="1">
      <c r="A12" s="36"/>
    </row>
    <row r="13" spans="1:10" ht="15" customHeight="1">
      <c r="A13" s="183" t="s">
        <v>0</v>
      </c>
      <c r="B13" s="186" t="s">
        <v>1</v>
      </c>
      <c r="C13" s="186" t="s">
        <v>2</v>
      </c>
      <c r="D13" s="189" t="s">
        <v>3</v>
      </c>
      <c r="E13" s="194" t="s">
        <v>4</v>
      </c>
      <c r="F13" s="197" t="s">
        <v>186</v>
      </c>
      <c r="G13" s="192" t="s">
        <v>148</v>
      </c>
      <c r="H13" s="194" t="s">
        <v>177</v>
      </c>
      <c r="I13" s="174" t="s">
        <v>149</v>
      </c>
      <c r="J13" s="174" t="s">
        <v>150</v>
      </c>
    </row>
    <row r="14" spans="1:10">
      <c r="A14" s="184"/>
      <c r="B14" s="187"/>
      <c r="C14" s="187"/>
      <c r="D14" s="190"/>
      <c r="E14" s="195"/>
      <c r="F14" s="198"/>
      <c r="G14" s="193"/>
      <c r="H14" s="195"/>
      <c r="I14" s="175"/>
      <c r="J14" s="175"/>
    </row>
    <row r="15" spans="1:10">
      <c r="A15" s="184"/>
      <c r="B15" s="187"/>
      <c r="C15" s="187"/>
      <c r="D15" s="190"/>
      <c r="E15" s="195"/>
      <c r="F15" s="198"/>
      <c r="G15" s="193"/>
      <c r="H15" s="195"/>
      <c r="I15" s="175"/>
      <c r="J15" s="175"/>
    </row>
    <row r="16" spans="1:10" ht="15.75" customHeight="1" thickBot="1">
      <c r="A16" s="185"/>
      <c r="B16" s="188"/>
      <c r="C16" s="188"/>
      <c r="D16" s="191"/>
      <c r="E16" s="196"/>
      <c r="F16" s="198"/>
      <c r="G16" s="193"/>
      <c r="H16" s="196"/>
      <c r="I16" s="199"/>
      <c r="J16" s="199"/>
    </row>
    <row r="17" spans="1:10" ht="18" customHeight="1" thickBot="1">
      <c r="A17" s="37">
        <v>1</v>
      </c>
      <c r="B17" s="17">
        <v>2</v>
      </c>
      <c r="C17" s="17">
        <v>3</v>
      </c>
      <c r="D17" s="49">
        <v>4</v>
      </c>
      <c r="E17" s="37">
        <v>5</v>
      </c>
      <c r="F17" s="50">
        <v>6</v>
      </c>
      <c r="G17" s="50">
        <v>7</v>
      </c>
      <c r="H17" s="50">
        <v>8</v>
      </c>
      <c r="I17" s="38">
        <v>9</v>
      </c>
      <c r="J17" s="39">
        <v>10</v>
      </c>
    </row>
    <row r="18" spans="1:10" ht="1.9" customHeight="1">
      <c r="A18" s="51"/>
      <c r="B18" s="52"/>
      <c r="C18" s="52"/>
      <c r="D18" s="53"/>
      <c r="E18" s="54"/>
      <c r="F18" s="55"/>
      <c r="G18" s="55"/>
      <c r="H18" s="55"/>
      <c r="I18" s="23">
        <f>E18*D18</f>
        <v>0</v>
      </c>
      <c r="J18" s="23">
        <f>H18*D18</f>
        <v>0</v>
      </c>
    </row>
    <row r="19" spans="1:10" ht="23.25" customHeight="1">
      <c r="A19" s="28">
        <v>1</v>
      </c>
      <c r="B19" s="29" t="s">
        <v>90</v>
      </c>
      <c r="C19" s="30" t="s">
        <v>22</v>
      </c>
      <c r="D19" s="48">
        <v>3</v>
      </c>
      <c r="E19" s="6"/>
      <c r="F19" s="42"/>
      <c r="G19" s="45">
        <f>ROUND(ROUNDDOWN(E19*F19,3),2)</f>
        <v>0</v>
      </c>
      <c r="H19" s="45">
        <f>ROUND(ROUNDDOWN(E19+G19,3),2)</f>
        <v>0</v>
      </c>
      <c r="I19" s="23">
        <f>ROUND(ROUNDDOWN(E19*D19,3),2)</f>
        <v>0</v>
      </c>
      <c r="J19" s="23">
        <f>ROUND(ROUNDDOWN(H19*D19,3),2)</f>
        <v>0</v>
      </c>
    </row>
    <row r="20" spans="1:10" ht="28.5" customHeight="1">
      <c r="A20" s="28">
        <v>2</v>
      </c>
      <c r="B20" s="29" t="s">
        <v>222</v>
      </c>
      <c r="C20" s="30" t="s">
        <v>22</v>
      </c>
      <c r="D20" s="48">
        <v>60</v>
      </c>
      <c r="E20" s="4"/>
      <c r="F20" s="42"/>
      <c r="G20" s="45">
        <f t="shared" ref="G20:G37" si="0">ROUND(ROUNDDOWN(E20*F20,3),2)</f>
        <v>0</v>
      </c>
      <c r="H20" s="45">
        <f t="shared" ref="H20:H37" si="1">ROUND(ROUNDDOWN(E20+G20,3),2)</f>
        <v>0</v>
      </c>
      <c r="I20" s="23">
        <f t="shared" ref="I20:I37" si="2">ROUND(ROUNDDOWN(E20*D20,3),2)</f>
        <v>0</v>
      </c>
      <c r="J20" s="23">
        <f t="shared" ref="J20:J37" si="3">ROUND(ROUNDDOWN(H20*D20,3),2)</f>
        <v>0</v>
      </c>
    </row>
    <row r="21" spans="1:10" ht="19.899999999999999" customHeight="1">
      <c r="A21" s="24">
        <v>3</v>
      </c>
      <c r="B21" s="25" t="s">
        <v>276</v>
      </c>
      <c r="C21" s="8" t="s">
        <v>22</v>
      </c>
      <c r="D21" s="47">
        <v>720</v>
      </c>
      <c r="E21" s="6"/>
      <c r="F21" s="42"/>
      <c r="G21" s="45">
        <f t="shared" si="0"/>
        <v>0</v>
      </c>
      <c r="H21" s="45">
        <f t="shared" si="1"/>
        <v>0</v>
      </c>
      <c r="I21" s="23">
        <f t="shared" si="2"/>
        <v>0</v>
      </c>
      <c r="J21" s="23">
        <f t="shared" si="3"/>
        <v>0</v>
      </c>
    </row>
    <row r="22" spans="1:10" ht="20.100000000000001" customHeight="1">
      <c r="A22" s="24">
        <v>4</v>
      </c>
      <c r="B22" s="25" t="s">
        <v>223</v>
      </c>
      <c r="C22" s="26" t="s">
        <v>22</v>
      </c>
      <c r="D22" s="47">
        <v>960</v>
      </c>
      <c r="E22" s="6"/>
      <c r="F22" s="42"/>
      <c r="G22" s="45">
        <f t="shared" si="0"/>
        <v>0</v>
      </c>
      <c r="H22" s="45">
        <f t="shared" si="1"/>
        <v>0</v>
      </c>
      <c r="I22" s="23">
        <f t="shared" si="2"/>
        <v>0</v>
      </c>
      <c r="J22" s="23">
        <f t="shared" si="3"/>
        <v>0</v>
      </c>
    </row>
    <row r="23" spans="1:10" ht="20.100000000000001" customHeight="1">
      <c r="A23" s="24">
        <v>5</v>
      </c>
      <c r="B23" s="25" t="s">
        <v>46</v>
      </c>
      <c r="C23" s="26" t="s">
        <v>22</v>
      </c>
      <c r="D23" s="47">
        <v>2700</v>
      </c>
      <c r="E23" s="4"/>
      <c r="F23" s="42"/>
      <c r="G23" s="45">
        <f t="shared" si="0"/>
        <v>0</v>
      </c>
      <c r="H23" s="45">
        <f t="shared" si="1"/>
        <v>0</v>
      </c>
      <c r="I23" s="23">
        <f t="shared" si="2"/>
        <v>0</v>
      </c>
      <c r="J23" s="23">
        <f t="shared" si="3"/>
        <v>0</v>
      </c>
    </row>
    <row r="24" spans="1:10" ht="75.75" customHeight="1">
      <c r="A24" s="24">
        <v>6</v>
      </c>
      <c r="B24" s="25" t="s">
        <v>188</v>
      </c>
      <c r="C24" s="26" t="s">
        <v>22</v>
      </c>
      <c r="D24" s="47">
        <v>1500</v>
      </c>
      <c r="E24" s="4"/>
      <c r="F24" s="42"/>
      <c r="G24" s="45">
        <f t="shared" si="0"/>
        <v>0</v>
      </c>
      <c r="H24" s="45">
        <f t="shared" si="1"/>
        <v>0</v>
      </c>
      <c r="I24" s="23">
        <f t="shared" si="2"/>
        <v>0</v>
      </c>
      <c r="J24" s="23">
        <f t="shared" si="3"/>
        <v>0</v>
      </c>
    </row>
    <row r="25" spans="1:10" ht="20.100000000000001" customHeight="1">
      <c r="A25" s="24">
        <v>7</v>
      </c>
      <c r="B25" s="25" t="s">
        <v>47</v>
      </c>
      <c r="C25" s="26" t="s">
        <v>22</v>
      </c>
      <c r="D25" s="47">
        <v>60</v>
      </c>
      <c r="E25" s="6"/>
      <c r="F25" s="42"/>
      <c r="G25" s="45">
        <f t="shared" si="0"/>
        <v>0</v>
      </c>
      <c r="H25" s="45">
        <f t="shared" si="1"/>
        <v>0</v>
      </c>
      <c r="I25" s="23">
        <f t="shared" si="2"/>
        <v>0</v>
      </c>
      <c r="J25" s="23">
        <f t="shared" si="3"/>
        <v>0</v>
      </c>
    </row>
    <row r="26" spans="1:10" ht="20.100000000000001" customHeight="1">
      <c r="A26" s="24">
        <v>8</v>
      </c>
      <c r="B26" s="25" t="s">
        <v>48</v>
      </c>
      <c r="C26" s="26" t="s">
        <v>22</v>
      </c>
      <c r="D26" s="47">
        <v>2500</v>
      </c>
      <c r="E26" s="4"/>
      <c r="F26" s="42"/>
      <c r="G26" s="45">
        <f t="shared" si="0"/>
        <v>0</v>
      </c>
      <c r="H26" s="45">
        <f t="shared" si="1"/>
        <v>0</v>
      </c>
      <c r="I26" s="23">
        <f t="shared" si="2"/>
        <v>0</v>
      </c>
      <c r="J26" s="23">
        <f t="shared" si="3"/>
        <v>0</v>
      </c>
    </row>
    <row r="27" spans="1:10" ht="20.100000000000001" customHeight="1">
      <c r="A27" s="24">
        <v>9</v>
      </c>
      <c r="B27" s="46" t="s">
        <v>49</v>
      </c>
      <c r="C27" s="26" t="s">
        <v>22</v>
      </c>
      <c r="D27" s="47">
        <v>1000</v>
      </c>
      <c r="E27" s="4"/>
      <c r="F27" s="42"/>
      <c r="G27" s="45">
        <f t="shared" si="0"/>
        <v>0</v>
      </c>
      <c r="H27" s="45">
        <f t="shared" si="1"/>
        <v>0</v>
      </c>
      <c r="I27" s="23">
        <f t="shared" si="2"/>
        <v>0</v>
      </c>
      <c r="J27" s="23">
        <f t="shared" si="3"/>
        <v>0</v>
      </c>
    </row>
    <row r="28" spans="1:10" ht="19.149999999999999" customHeight="1">
      <c r="A28" s="24">
        <v>10</v>
      </c>
      <c r="B28" s="46" t="s">
        <v>52</v>
      </c>
      <c r="C28" s="26" t="s">
        <v>22</v>
      </c>
      <c r="D28" s="47">
        <v>500</v>
      </c>
      <c r="E28" s="4"/>
      <c r="F28" s="42"/>
      <c r="G28" s="45">
        <f t="shared" si="0"/>
        <v>0</v>
      </c>
      <c r="H28" s="45">
        <f t="shared" si="1"/>
        <v>0</v>
      </c>
      <c r="I28" s="23">
        <f t="shared" si="2"/>
        <v>0</v>
      </c>
      <c r="J28" s="23">
        <f t="shared" si="3"/>
        <v>0</v>
      </c>
    </row>
    <row r="29" spans="1:10" ht="34.5" customHeight="1">
      <c r="A29" s="24">
        <v>11</v>
      </c>
      <c r="B29" s="46" t="s">
        <v>86</v>
      </c>
      <c r="C29" s="26" t="s">
        <v>87</v>
      </c>
      <c r="D29" s="47">
        <v>40</v>
      </c>
      <c r="E29" s="4"/>
      <c r="F29" s="42"/>
      <c r="G29" s="45">
        <f t="shared" si="0"/>
        <v>0</v>
      </c>
      <c r="H29" s="45">
        <f t="shared" si="1"/>
        <v>0</v>
      </c>
      <c r="I29" s="23">
        <f t="shared" si="2"/>
        <v>0</v>
      </c>
      <c r="J29" s="23">
        <f t="shared" si="3"/>
        <v>0</v>
      </c>
    </row>
    <row r="30" spans="1:10" ht="30" customHeight="1">
      <c r="A30" s="24">
        <v>12</v>
      </c>
      <c r="B30" s="46" t="s">
        <v>50</v>
      </c>
      <c r="C30" s="26" t="s">
        <v>9</v>
      </c>
      <c r="D30" s="47">
        <v>90</v>
      </c>
      <c r="E30" s="4"/>
      <c r="F30" s="42"/>
      <c r="G30" s="45">
        <f t="shared" si="0"/>
        <v>0</v>
      </c>
      <c r="H30" s="45">
        <f t="shared" si="1"/>
        <v>0</v>
      </c>
      <c r="I30" s="23">
        <f t="shared" si="2"/>
        <v>0</v>
      </c>
      <c r="J30" s="23">
        <f t="shared" si="3"/>
        <v>0</v>
      </c>
    </row>
    <row r="31" spans="1:10" ht="21" customHeight="1">
      <c r="A31" s="24">
        <v>13</v>
      </c>
      <c r="B31" s="46" t="s">
        <v>51</v>
      </c>
      <c r="C31" s="26" t="s">
        <v>9</v>
      </c>
      <c r="D31" s="47">
        <v>50</v>
      </c>
      <c r="E31" s="4"/>
      <c r="F31" s="42"/>
      <c r="G31" s="45">
        <f t="shared" si="0"/>
        <v>0</v>
      </c>
      <c r="H31" s="45">
        <f t="shared" si="1"/>
        <v>0</v>
      </c>
      <c r="I31" s="23">
        <f t="shared" si="2"/>
        <v>0</v>
      </c>
      <c r="J31" s="23">
        <f t="shared" si="3"/>
        <v>0</v>
      </c>
    </row>
    <row r="32" spans="1:10" ht="59.25" customHeight="1">
      <c r="A32" s="24">
        <v>14</v>
      </c>
      <c r="B32" s="46" t="s">
        <v>88</v>
      </c>
      <c r="C32" s="26" t="s">
        <v>9</v>
      </c>
      <c r="D32" s="47">
        <v>90</v>
      </c>
      <c r="E32" s="4"/>
      <c r="F32" s="42"/>
      <c r="G32" s="45">
        <f t="shared" si="0"/>
        <v>0</v>
      </c>
      <c r="H32" s="45">
        <f t="shared" si="1"/>
        <v>0</v>
      </c>
      <c r="I32" s="23">
        <f t="shared" si="2"/>
        <v>0</v>
      </c>
      <c r="J32" s="23">
        <f t="shared" si="3"/>
        <v>0</v>
      </c>
    </row>
    <row r="33" spans="1:11" ht="75" customHeight="1">
      <c r="A33" s="24">
        <v>15</v>
      </c>
      <c r="B33" s="46" t="s">
        <v>189</v>
      </c>
      <c r="C33" s="26" t="s">
        <v>9</v>
      </c>
      <c r="D33" s="47">
        <v>90</v>
      </c>
      <c r="E33" s="4"/>
      <c r="F33" s="42"/>
      <c r="G33" s="45">
        <f t="shared" si="0"/>
        <v>0</v>
      </c>
      <c r="H33" s="45">
        <f t="shared" si="1"/>
        <v>0</v>
      </c>
      <c r="I33" s="23">
        <f t="shared" si="2"/>
        <v>0</v>
      </c>
      <c r="J33" s="23">
        <f t="shared" si="3"/>
        <v>0</v>
      </c>
    </row>
    <row r="34" spans="1:11" ht="66.75" customHeight="1">
      <c r="A34" s="33">
        <v>16</v>
      </c>
      <c r="B34" s="46" t="s">
        <v>91</v>
      </c>
      <c r="C34" s="26" t="s">
        <v>22</v>
      </c>
      <c r="D34" s="47">
        <v>400</v>
      </c>
      <c r="E34" s="4"/>
      <c r="F34" s="42"/>
      <c r="G34" s="45">
        <f t="shared" si="0"/>
        <v>0</v>
      </c>
      <c r="H34" s="45">
        <f t="shared" si="1"/>
        <v>0</v>
      </c>
      <c r="I34" s="23">
        <f t="shared" si="2"/>
        <v>0</v>
      </c>
      <c r="J34" s="23">
        <f t="shared" si="3"/>
        <v>0</v>
      </c>
    </row>
    <row r="35" spans="1:11" ht="29.25" customHeight="1">
      <c r="A35" s="24">
        <v>17</v>
      </c>
      <c r="B35" s="46" t="s">
        <v>53</v>
      </c>
      <c r="C35" s="26" t="s">
        <v>22</v>
      </c>
      <c r="D35" s="47">
        <v>1300</v>
      </c>
      <c r="E35" s="4"/>
      <c r="F35" s="42"/>
      <c r="G35" s="45">
        <f t="shared" si="0"/>
        <v>0</v>
      </c>
      <c r="H35" s="45">
        <f t="shared" si="1"/>
        <v>0</v>
      </c>
      <c r="I35" s="23">
        <f t="shared" si="2"/>
        <v>0</v>
      </c>
      <c r="J35" s="23">
        <f t="shared" si="3"/>
        <v>0</v>
      </c>
    </row>
    <row r="36" spans="1:11" ht="66.75" customHeight="1">
      <c r="A36" s="24">
        <v>18</v>
      </c>
      <c r="B36" s="46" t="s">
        <v>187</v>
      </c>
      <c r="C36" s="26" t="s">
        <v>9</v>
      </c>
      <c r="D36" s="47">
        <v>110</v>
      </c>
      <c r="E36" s="4"/>
      <c r="F36" s="42"/>
      <c r="G36" s="45">
        <f t="shared" si="0"/>
        <v>0</v>
      </c>
      <c r="H36" s="45">
        <f t="shared" si="1"/>
        <v>0</v>
      </c>
      <c r="I36" s="23">
        <f t="shared" si="2"/>
        <v>0</v>
      </c>
      <c r="J36" s="23">
        <f t="shared" si="3"/>
        <v>0</v>
      </c>
    </row>
    <row r="37" spans="1:11" ht="136.5" customHeight="1" thickBot="1">
      <c r="A37" s="58">
        <v>19</v>
      </c>
      <c r="B37" s="140" t="s">
        <v>89</v>
      </c>
      <c r="C37" s="128" t="s">
        <v>9</v>
      </c>
      <c r="D37" s="143">
        <v>200</v>
      </c>
      <c r="E37" s="69"/>
      <c r="F37" s="144"/>
      <c r="G37" s="145">
        <f t="shared" si="0"/>
        <v>0</v>
      </c>
      <c r="H37" s="145">
        <f t="shared" si="1"/>
        <v>0</v>
      </c>
      <c r="I37" s="87">
        <f t="shared" si="2"/>
        <v>0</v>
      </c>
      <c r="J37" s="87">
        <f t="shared" si="3"/>
        <v>0</v>
      </c>
    </row>
    <row r="38" spans="1:11" ht="15.75" thickBot="1">
      <c r="A38" s="13"/>
      <c r="B38" s="15" t="s">
        <v>36</v>
      </c>
      <c r="C38" s="15"/>
      <c r="D38" s="61"/>
      <c r="E38" s="15"/>
      <c r="F38" s="146"/>
      <c r="G38" s="146"/>
      <c r="H38" s="147"/>
      <c r="I38" s="88">
        <f>SUM(I18:I37)</f>
        <v>0</v>
      </c>
      <c r="J38" s="89">
        <f>SUM(J18:J37)</f>
        <v>0</v>
      </c>
    </row>
    <row r="39" spans="1:11">
      <c r="A39" s="121"/>
      <c r="B39" s="121"/>
      <c r="C39" s="121"/>
      <c r="D39" s="121"/>
      <c r="E39" s="121"/>
      <c r="F39" s="122"/>
      <c r="G39" s="122"/>
      <c r="H39" s="122"/>
      <c r="I39" s="123"/>
      <c r="J39" s="123"/>
    </row>
    <row r="40" spans="1:11" ht="58.5" customHeight="1">
      <c r="B40" s="164" t="s">
        <v>167</v>
      </c>
      <c r="C40" s="165"/>
      <c r="D40" s="165"/>
      <c r="E40" s="165"/>
      <c r="F40" s="165"/>
      <c r="G40" s="165"/>
      <c r="H40" s="165"/>
      <c r="I40" s="165"/>
      <c r="J40" s="165"/>
    </row>
    <row r="41" spans="1:11">
      <c r="A41" s="44"/>
      <c r="B41" s="182" t="s">
        <v>178</v>
      </c>
      <c r="C41" s="182"/>
      <c r="D41" s="182"/>
      <c r="E41" s="182"/>
      <c r="F41" s="182"/>
      <c r="G41" s="182"/>
      <c r="H41" s="182"/>
      <c r="I41" s="182"/>
      <c r="J41" s="182"/>
      <c r="K41" s="182"/>
    </row>
    <row r="42" spans="1:11" ht="31.5" customHeight="1">
      <c r="B42" s="167" t="s">
        <v>168</v>
      </c>
      <c r="C42" s="168"/>
      <c r="D42" s="168"/>
      <c r="E42" s="168"/>
      <c r="F42" s="168"/>
      <c r="G42" s="168"/>
      <c r="H42" s="168"/>
      <c r="I42" s="168"/>
      <c r="J42" s="168"/>
    </row>
    <row r="43" spans="1:11" ht="30.75" customHeight="1">
      <c r="B43" s="167" t="s">
        <v>169</v>
      </c>
      <c r="C43" s="167"/>
      <c r="D43" s="167"/>
      <c r="E43" s="167"/>
      <c r="F43" s="167"/>
      <c r="G43" s="167"/>
      <c r="H43" s="167"/>
      <c r="I43" s="167"/>
      <c r="J43" s="167"/>
    </row>
    <row r="44" spans="1:11" ht="30.75" customHeight="1">
      <c r="B44" s="167" t="s">
        <v>170</v>
      </c>
      <c r="C44" s="167"/>
      <c r="D44" s="167"/>
      <c r="E44" s="9"/>
      <c r="F44" s="9"/>
      <c r="G44" s="9"/>
      <c r="H44" s="9"/>
      <c r="I44" s="9"/>
      <c r="J44" s="9"/>
    </row>
    <row r="45" spans="1:11" hidden="1">
      <c r="B45" s="9"/>
      <c r="C45" s="9"/>
      <c r="D45" s="9"/>
      <c r="E45" s="9"/>
      <c r="F45" s="9"/>
      <c r="G45" s="9"/>
      <c r="H45" s="9"/>
      <c r="I45" s="9"/>
      <c r="J45" s="9"/>
    </row>
    <row r="46" spans="1:11" ht="58.5" customHeight="1">
      <c r="B46" s="11"/>
      <c r="C46" s="11"/>
      <c r="D46" s="156" t="s">
        <v>171</v>
      </c>
      <c r="E46" s="156"/>
      <c r="F46" s="156"/>
      <c r="G46" s="156"/>
      <c r="H46" s="156"/>
      <c r="I46" s="156"/>
      <c r="J46" s="156"/>
    </row>
  </sheetData>
  <sheetProtection password="BAEA" sheet="1" objects="1" scenarios="1" formatCells="0" formatColumns="0" formatRows="0" insertColumns="0" insertRows="0" insertHyperlinks="0" deleteColumns="0" deleteRows="0" sort="0"/>
  <sortState ref="B13:C51">
    <sortCondition ref="B51"/>
  </sortState>
  <mergeCells count="24">
    <mergeCell ref="A13:A16"/>
    <mergeCell ref="B13:B16"/>
    <mergeCell ref="C13:C16"/>
    <mergeCell ref="D13:D16"/>
    <mergeCell ref="B9:J9"/>
    <mergeCell ref="B10:J10"/>
    <mergeCell ref="B11:J11"/>
    <mergeCell ref="G13:G16"/>
    <mergeCell ref="H13:H16"/>
    <mergeCell ref="F13:F16"/>
    <mergeCell ref="E13:E16"/>
    <mergeCell ref="I13:I16"/>
    <mergeCell ref="J13:J16"/>
    <mergeCell ref="B1:J1"/>
    <mergeCell ref="B2:J2"/>
    <mergeCell ref="B4:J4"/>
    <mergeCell ref="B6:J6"/>
    <mergeCell ref="B7:J7"/>
    <mergeCell ref="D46:J46"/>
    <mergeCell ref="B41:K41"/>
    <mergeCell ref="B40:J40"/>
    <mergeCell ref="B42:J42"/>
    <mergeCell ref="B43:J43"/>
    <mergeCell ref="B44:D44"/>
  </mergeCells>
  <pageMargins left="0.70866141732283472" right="0.70866141732283472" top="0.74803149606299213" bottom="0.74803149606299213" header="0.31496062992125984" footer="0.31496062992125984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K37"/>
  <sheetViews>
    <sheetView workbookViewId="0">
      <selection activeCell="O10" sqref="O10"/>
    </sheetView>
  </sheetViews>
  <sheetFormatPr defaultColWidth="8.7109375" defaultRowHeight="15"/>
  <cols>
    <col min="1" max="1" width="3.28515625" style="8" customWidth="1"/>
    <col min="2" max="2" width="29.42578125" style="8" customWidth="1"/>
    <col min="3" max="3" width="6.140625" style="8" customWidth="1"/>
    <col min="4" max="4" width="6" style="10" customWidth="1"/>
    <col min="5" max="5" width="9.140625" style="10" customWidth="1"/>
    <col min="6" max="6" width="8.140625" style="10" customWidth="1"/>
    <col min="7" max="7" width="13" style="10" customWidth="1"/>
    <col min="8" max="8" width="15" style="10" customWidth="1"/>
    <col min="9" max="9" width="12.28515625" style="10" customWidth="1"/>
    <col min="10" max="10" width="14.5703125" style="10" customWidth="1"/>
    <col min="11" max="16384" width="8.7109375" style="10"/>
  </cols>
  <sheetData>
    <row r="1" spans="1:10">
      <c r="A1" s="157" t="s">
        <v>325</v>
      </c>
      <c r="B1" s="157"/>
      <c r="C1" s="157"/>
      <c r="D1" s="157"/>
      <c r="E1" s="157"/>
      <c r="F1" s="157"/>
      <c r="G1" s="157"/>
      <c r="H1" s="157"/>
      <c r="I1" s="157"/>
      <c r="J1" s="157"/>
    </row>
    <row r="2" spans="1:10">
      <c r="A2" s="158" t="s">
        <v>160</v>
      </c>
      <c r="B2" s="158"/>
      <c r="C2" s="158"/>
      <c r="D2" s="158"/>
      <c r="E2" s="158"/>
      <c r="F2" s="158"/>
      <c r="G2" s="158"/>
      <c r="H2" s="158"/>
      <c r="I2" s="158"/>
      <c r="J2" s="158"/>
    </row>
    <row r="3" spans="1:10">
      <c r="A3" s="10" t="s">
        <v>268</v>
      </c>
      <c r="B3" s="56"/>
      <c r="C3" s="56"/>
      <c r="D3" s="56"/>
      <c r="E3" s="56"/>
      <c r="F3" s="56"/>
      <c r="G3" s="56"/>
      <c r="H3" s="56"/>
      <c r="I3" s="56"/>
      <c r="J3" s="56"/>
    </row>
    <row r="4" spans="1:10" ht="15.75">
      <c r="A4" s="200" t="s">
        <v>161</v>
      </c>
      <c r="B4" s="200"/>
      <c r="C4" s="200"/>
      <c r="D4" s="200"/>
      <c r="E4" s="200"/>
      <c r="F4" s="200"/>
      <c r="G4" s="200"/>
      <c r="H4" s="200"/>
      <c r="I4" s="200"/>
      <c r="J4" s="200"/>
    </row>
    <row r="5" spans="1:10">
      <c r="A5" s="40"/>
    </row>
    <row r="6" spans="1:10">
      <c r="A6" s="160" t="s">
        <v>324</v>
      </c>
      <c r="B6" s="160"/>
      <c r="C6" s="160"/>
      <c r="D6" s="160"/>
      <c r="E6" s="160"/>
      <c r="F6" s="160"/>
      <c r="G6" s="160"/>
      <c r="H6" s="160"/>
      <c r="I6" s="160"/>
      <c r="J6" s="160"/>
    </row>
    <row r="7" spans="1:10">
      <c r="A7" s="160" t="s">
        <v>181</v>
      </c>
      <c r="B7" s="160"/>
      <c r="C7" s="160"/>
      <c r="D7" s="160"/>
      <c r="E7" s="160"/>
      <c r="F7" s="160"/>
      <c r="G7" s="160"/>
      <c r="H7" s="160"/>
      <c r="I7" s="160"/>
      <c r="J7" s="160"/>
    </row>
    <row r="8" spans="1:10" ht="25.5" customHeight="1">
      <c r="A8" s="161" t="s">
        <v>164</v>
      </c>
      <c r="B8" s="161"/>
      <c r="C8" s="161"/>
      <c r="D8" s="161"/>
      <c r="E8" s="161"/>
      <c r="F8" s="161"/>
      <c r="G8" s="161"/>
      <c r="H8" s="161"/>
      <c r="I8" s="161"/>
      <c r="J8" s="161"/>
    </row>
    <row r="9" spans="1:10" ht="32.25" customHeight="1">
      <c r="A9" s="162" t="s">
        <v>165</v>
      </c>
      <c r="B9" s="161"/>
      <c r="C9" s="161"/>
      <c r="D9" s="161"/>
      <c r="E9" s="161"/>
      <c r="F9" s="161"/>
      <c r="G9" s="161"/>
      <c r="H9" s="161"/>
      <c r="I9" s="161"/>
      <c r="J9" s="161"/>
    </row>
    <row r="10" spans="1:10">
      <c r="A10" s="163" t="s">
        <v>166</v>
      </c>
      <c r="B10" s="163"/>
      <c r="C10" s="163"/>
      <c r="D10" s="163"/>
      <c r="E10" s="163"/>
      <c r="F10" s="163"/>
      <c r="G10" s="163"/>
      <c r="H10" s="163"/>
      <c r="I10" s="163"/>
      <c r="J10" s="163"/>
    </row>
    <row r="11" spans="1:10" ht="15.75" thickBot="1">
      <c r="A11" s="35"/>
      <c r="B11" s="35"/>
      <c r="C11" s="35"/>
      <c r="D11" s="35"/>
      <c r="E11" s="35"/>
    </row>
    <row r="12" spans="1:10" ht="15" customHeight="1">
      <c r="A12" s="169" t="s">
        <v>0</v>
      </c>
      <c r="B12" s="176" t="s">
        <v>1</v>
      </c>
      <c r="C12" s="176" t="s">
        <v>2</v>
      </c>
      <c r="D12" s="176" t="s">
        <v>3</v>
      </c>
      <c r="E12" s="176" t="s">
        <v>4</v>
      </c>
      <c r="F12" s="172" t="s">
        <v>186</v>
      </c>
      <c r="G12" s="172" t="s">
        <v>148</v>
      </c>
      <c r="H12" s="179" t="s">
        <v>177</v>
      </c>
      <c r="I12" s="174" t="s">
        <v>149</v>
      </c>
      <c r="J12" s="174" t="s">
        <v>150</v>
      </c>
    </row>
    <row r="13" spans="1:10">
      <c r="A13" s="170"/>
      <c r="B13" s="177"/>
      <c r="C13" s="177"/>
      <c r="D13" s="177"/>
      <c r="E13" s="177"/>
      <c r="F13" s="173"/>
      <c r="G13" s="173"/>
      <c r="H13" s="180"/>
      <c r="I13" s="175"/>
      <c r="J13" s="175"/>
    </row>
    <row r="14" spans="1:10">
      <c r="A14" s="170"/>
      <c r="B14" s="177"/>
      <c r="C14" s="177"/>
      <c r="D14" s="177"/>
      <c r="E14" s="177"/>
      <c r="F14" s="173"/>
      <c r="G14" s="173"/>
      <c r="H14" s="180"/>
      <c r="I14" s="175"/>
      <c r="J14" s="175"/>
    </row>
    <row r="15" spans="1:10" ht="15.75" thickBot="1">
      <c r="A15" s="218"/>
      <c r="B15" s="219"/>
      <c r="C15" s="219"/>
      <c r="D15" s="219"/>
      <c r="E15" s="219"/>
      <c r="F15" s="201"/>
      <c r="G15" s="201"/>
      <c r="H15" s="181"/>
      <c r="I15" s="199"/>
      <c r="J15" s="175"/>
    </row>
    <row r="16" spans="1:10" ht="15.75" thickBot="1">
      <c r="A16" s="37">
        <v>1</v>
      </c>
      <c r="B16" s="17">
        <v>2</v>
      </c>
      <c r="C16" s="17">
        <v>3</v>
      </c>
      <c r="D16" s="17">
        <v>4</v>
      </c>
      <c r="E16" s="17">
        <v>5</v>
      </c>
      <c r="F16" s="17">
        <v>6</v>
      </c>
      <c r="G16" s="17">
        <v>7</v>
      </c>
      <c r="H16" s="17">
        <v>8</v>
      </c>
      <c r="I16" s="38">
        <v>9</v>
      </c>
      <c r="J16" s="39">
        <v>10</v>
      </c>
    </row>
    <row r="17" spans="1:11" ht="20.100000000000001" customHeight="1">
      <c r="A17" s="28">
        <v>1</v>
      </c>
      <c r="B17" s="29" t="s">
        <v>37</v>
      </c>
      <c r="C17" s="30" t="s">
        <v>9</v>
      </c>
      <c r="D17" s="31">
        <v>15</v>
      </c>
      <c r="E17" s="1"/>
      <c r="F17" s="2"/>
      <c r="G17" s="21">
        <f>ROUND(ROUNDDOWN(E17*F17,3),2)</f>
        <v>0</v>
      </c>
      <c r="H17" s="22">
        <f>ROUND(ROUNDDOWN(E17+G17,3),2)</f>
        <v>0</v>
      </c>
      <c r="I17" s="23">
        <f>ROUND(ROUNDDOWN(E17*D17,3),2)</f>
        <v>0</v>
      </c>
      <c r="J17" s="23">
        <f>ROUND(ROUNDDOWN(H17*D17,3),2)</f>
        <v>0</v>
      </c>
    </row>
    <row r="18" spans="1:11" ht="33" customHeight="1">
      <c r="A18" s="24">
        <v>2</v>
      </c>
      <c r="B18" s="46" t="s">
        <v>38</v>
      </c>
      <c r="C18" s="26" t="s">
        <v>9</v>
      </c>
      <c r="D18" s="27">
        <v>40</v>
      </c>
      <c r="E18" s="4"/>
      <c r="F18" s="2"/>
      <c r="G18" s="21">
        <f t="shared" ref="G18:G28" si="0">ROUND(ROUNDDOWN(E18*F18,3),2)</f>
        <v>0</v>
      </c>
      <c r="H18" s="22">
        <f t="shared" ref="H18:H28" si="1">ROUND(ROUNDDOWN(E18+G18,3),2)</f>
        <v>0</v>
      </c>
      <c r="I18" s="23">
        <f t="shared" ref="I18:I28" si="2">ROUND(ROUNDDOWN(E18*D18,3),2)</f>
        <v>0</v>
      </c>
      <c r="J18" s="23">
        <f t="shared" ref="J18:J28" si="3">ROUND(ROUNDDOWN(H18*D18,3),2)</f>
        <v>0</v>
      </c>
    </row>
    <row r="19" spans="1:11" ht="31.5" customHeight="1">
      <c r="A19" s="24">
        <v>3</v>
      </c>
      <c r="B19" s="46" t="s">
        <v>39</v>
      </c>
      <c r="C19" s="26" t="s">
        <v>9</v>
      </c>
      <c r="D19" s="27">
        <v>200</v>
      </c>
      <c r="E19" s="4"/>
      <c r="F19" s="2"/>
      <c r="G19" s="21">
        <f t="shared" si="0"/>
        <v>0</v>
      </c>
      <c r="H19" s="22">
        <f t="shared" si="1"/>
        <v>0</v>
      </c>
      <c r="I19" s="23">
        <f t="shared" si="2"/>
        <v>0</v>
      </c>
      <c r="J19" s="23">
        <f t="shared" si="3"/>
        <v>0</v>
      </c>
    </row>
    <row r="20" spans="1:11" ht="19.5" customHeight="1">
      <c r="A20" s="24">
        <v>4</v>
      </c>
      <c r="B20" s="46" t="s">
        <v>40</v>
      </c>
      <c r="C20" s="26" t="s">
        <v>9</v>
      </c>
      <c r="D20" s="27">
        <v>200</v>
      </c>
      <c r="E20" s="4"/>
      <c r="F20" s="2"/>
      <c r="G20" s="21">
        <f t="shared" si="0"/>
        <v>0</v>
      </c>
      <c r="H20" s="22">
        <f t="shared" si="1"/>
        <v>0</v>
      </c>
      <c r="I20" s="23">
        <f t="shared" si="2"/>
        <v>0</v>
      </c>
      <c r="J20" s="23">
        <f t="shared" si="3"/>
        <v>0</v>
      </c>
    </row>
    <row r="21" spans="1:11" ht="30" customHeight="1">
      <c r="A21" s="24">
        <v>5</v>
      </c>
      <c r="B21" s="46" t="s">
        <v>302</v>
      </c>
      <c r="C21" s="26" t="s">
        <v>9</v>
      </c>
      <c r="D21" s="27">
        <v>25</v>
      </c>
      <c r="E21" s="4"/>
      <c r="F21" s="2"/>
      <c r="G21" s="21">
        <f t="shared" ref="G21" si="4">ROUND(ROUNDDOWN(E21*F21,3),2)</f>
        <v>0</v>
      </c>
      <c r="H21" s="22">
        <f t="shared" ref="H21" si="5">ROUND(ROUNDDOWN(E21+G21,3),2)</f>
        <v>0</v>
      </c>
      <c r="I21" s="23">
        <f t="shared" ref="I21" si="6">ROUND(ROUNDDOWN(E21*D21,3),2)</f>
        <v>0</v>
      </c>
      <c r="J21" s="23">
        <f t="shared" ref="J21" si="7">ROUND(ROUNDDOWN(H21*D21,3),2)</f>
        <v>0</v>
      </c>
      <c r="K21" s="118"/>
    </row>
    <row r="22" spans="1:11" ht="19.5" customHeight="1">
      <c r="A22" s="24">
        <v>6</v>
      </c>
      <c r="B22" s="46" t="s">
        <v>41</v>
      </c>
      <c r="C22" s="26" t="s">
        <v>9</v>
      </c>
      <c r="D22" s="27">
        <v>45</v>
      </c>
      <c r="E22" s="4"/>
      <c r="F22" s="2"/>
      <c r="G22" s="21">
        <f t="shared" si="0"/>
        <v>0</v>
      </c>
      <c r="H22" s="22">
        <f t="shared" si="1"/>
        <v>0</v>
      </c>
      <c r="I22" s="23">
        <f t="shared" si="2"/>
        <v>0</v>
      </c>
      <c r="J22" s="23">
        <f t="shared" si="3"/>
        <v>0</v>
      </c>
    </row>
    <row r="23" spans="1:11" ht="20.100000000000001" customHeight="1">
      <c r="A23" s="24">
        <v>7</v>
      </c>
      <c r="B23" s="46" t="s">
        <v>42</v>
      </c>
      <c r="C23" s="26" t="s">
        <v>22</v>
      </c>
      <c r="D23" s="27">
        <v>300</v>
      </c>
      <c r="E23" s="4"/>
      <c r="F23" s="2"/>
      <c r="G23" s="21">
        <f t="shared" si="0"/>
        <v>0</v>
      </c>
      <c r="H23" s="22">
        <f t="shared" si="1"/>
        <v>0</v>
      </c>
      <c r="I23" s="23">
        <f t="shared" si="2"/>
        <v>0</v>
      </c>
      <c r="J23" s="23">
        <f t="shared" si="3"/>
        <v>0</v>
      </c>
    </row>
    <row r="24" spans="1:11" ht="35.25" customHeight="1">
      <c r="A24" s="24">
        <v>8</v>
      </c>
      <c r="B24" s="46" t="s">
        <v>43</v>
      </c>
      <c r="C24" s="26" t="s">
        <v>22</v>
      </c>
      <c r="D24" s="27">
        <v>300</v>
      </c>
      <c r="E24" s="4"/>
      <c r="F24" s="2"/>
      <c r="G24" s="21">
        <f t="shared" si="0"/>
        <v>0</v>
      </c>
      <c r="H24" s="22">
        <f t="shared" si="1"/>
        <v>0</v>
      </c>
      <c r="I24" s="23">
        <f t="shared" si="2"/>
        <v>0</v>
      </c>
      <c r="J24" s="23">
        <f t="shared" si="3"/>
        <v>0</v>
      </c>
    </row>
    <row r="25" spans="1:11" ht="19.5" customHeight="1">
      <c r="A25" s="24">
        <v>9</v>
      </c>
      <c r="B25" s="46" t="s">
        <v>182</v>
      </c>
      <c r="C25" s="26" t="s">
        <v>22</v>
      </c>
      <c r="D25" s="27">
        <v>384</v>
      </c>
      <c r="E25" s="4"/>
      <c r="F25" s="2"/>
      <c r="G25" s="21">
        <f t="shared" si="0"/>
        <v>0</v>
      </c>
      <c r="H25" s="22">
        <f t="shared" si="1"/>
        <v>0</v>
      </c>
      <c r="I25" s="23">
        <f t="shared" si="2"/>
        <v>0</v>
      </c>
      <c r="J25" s="23">
        <f t="shared" si="3"/>
        <v>0</v>
      </c>
    </row>
    <row r="26" spans="1:11" ht="20.100000000000001" customHeight="1">
      <c r="A26" s="24">
        <v>10</v>
      </c>
      <c r="B26" s="46" t="s">
        <v>215</v>
      </c>
      <c r="C26" s="26" t="s">
        <v>22</v>
      </c>
      <c r="D26" s="27">
        <v>22</v>
      </c>
      <c r="E26" s="4"/>
      <c r="F26" s="2"/>
      <c r="G26" s="21">
        <f t="shared" si="0"/>
        <v>0</v>
      </c>
      <c r="H26" s="22">
        <f t="shared" si="1"/>
        <v>0</v>
      </c>
      <c r="I26" s="23">
        <f t="shared" si="2"/>
        <v>0</v>
      </c>
      <c r="J26" s="23">
        <f t="shared" si="3"/>
        <v>0</v>
      </c>
    </row>
    <row r="27" spans="1:11" ht="20.100000000000001" customHeight="1">
      <c r="A27" s="24">
        <v>11</v>
      </c>
      <c r="B27" s="46" t="s">
        <v>44</v>
      </c>
      <c r="C27" s="26" t="s">
        <v>22</v>
      </c>
      <c r="D27" s="27">
        <v>12</v>
      </c>
      <c r="E27" s="4"/>
      <c r="F27" s="2"/>
      <c r="G27" s="21">
        <f t="shared" si="0"/>
        <v>0</v>
      </c>
      <c r="H27" s="22">
        <f t="shared" si="1"/>
        <v>0</v>
      </c>
      <c r="I27" s="23">
        <f t="shared" si="2"/>
        <v>0</v>
      </c>
      <c r="J27" s="23">
        <f t="shared" si="3"/>
        <v>0</v>
      </c>
    </row>
    <row r="28" spans="1:11" ht="31.5" customHeight="1" thickBot="1">
      <c r="A28" s="58">
        <v>12</v>
      </c>
      <c r="B28" s="140" t="s">
        <v>45</v>
      </c>
      <c r="C28" s="128" t="s">
        <v>22</v>
      </c>
      <c r="D28" s="59">
        <v>400</v>
      </c>
      <c r="E28" s="69"/>
      <c r="F28" s="141"/>
      <c r="G28" s="130">
        <f t="shared" si="0"/>
        <v>0</v>
      </c>
      <c r="H28" s="131">
        <f t="shared" si="1"/>
        <v>0</v>
      </c>
      <c r="I28" s="87">
        <f t="shared" si="2"/>
        <v>0</v>
      </c>
      <c r="J28" s="87">
        <f t="shared" si="3"/>
        <v>0</v>
      </c>
    </row>
    <row r="29" spans="1:11" ht="15.75" thickBot="1">
      <c r="A29" s="13"/>
      <c r="B29" s="15" t="s">
        <v>36</v>
      </c>
      <c r="C29" s="15"/>
      <c r="D29" s="15"/>
      <c r="E29" s="61"/>
      <c r="F29" s="62"/>
      <c r="G29" s="63"/>
      <c r="H29" s="16"/>
      <c r="I29" s="133">
        <f>SUM(I17:I28)</f>
        <v>0</v>
      </c>
      <c r="J29" s="133">
        <f>SUM(J17:J28)</f>
        <v>0</v>
      </c>
    </row>
    <row r="31" spans="1:11" ht="45.75" customHeight="1">
      <c r="B31" s="164" t="s">
        <v>167</v>
      </c>
      <c r="C31" s="165"/>
      <c r="D31" s="165"/>
      <c r="E31" s="165"/>
      <c r="F31" s="165"/>
      <c r="G31" s="165"/>
      <c r="H31" s="165"/>
      <c r="I31" s="165"/>
      <c r="J31" s="165"/>
    </row>
    <row r="32" spans="1:11">
      <c r="B32" s="182" t="s">
        <v>178</v>
      </c>
      <c r="C32" s="182"/>
      <c r="D32" s="182"/>
      <c r="E32" s="182"/>
      <c r="F32" s="182"/>
      <c r="G32" s="182"/>
      <c r="H32" s="182"/>
      <c r="I32" s="182"/>
      <c r="J32" s="182"/>
      <c r="K32" s="182"/>
    </row>
    <row r="33" spans="2:10" ht="30" customHeight="1">
      <c r="B33" s="167" t="s">
        <v>168</v>
      </c>
      <c r="C33" s="168"/>
      <c r="D33" s="168"/>
      <c r="E33" s="168"/>
      <c r="F33" s="168"/>
      <c r="G33" s="168"/>
      <c r="H33" s="168"/>
      <c r="I33" s="168"/>
      <c r="J33" s="168"/>
    </row>
    <row r="34" spans="2:10" ht="27.75" customHeight="1">
      <c r="B34" s="167" t="s">
        <v>169</v>
      </c>
      <c r="C34" s="167"/>
      <c r="D34" s="167"/>
      <c r="E34" s="167"/>
      <c r="F34" s="167"/>
      <c r="G34" s="167"/>
      <c r="H34" s="167"/>
      <c r="I34" s="167"/>
      <c r="J34" s="167"/>
    </row>
    <row r="35" spans="2:10" ht="42.75" customHeight="1">
      <c r="B35" s="167" t="s">
        <v>170</v>
      </c>
      <c r="C35" s="167"/>
      <c r="D35" s="167"/>
      <c r="E35" s="9"/>
      <c r="F35" s="9"/>
      <c r="G35" s="9"/>
      <c r="H35" s="9"/>
      <c r="I35" s="9"/>
      <c r="J35" s="9"/>
    </row>
    <row r="36" spans="2:10">
      <c r="B36" s="9"/>
      <c r="C36" s="9"/>
      <c r="D36" s="9"/>
      <c r="E36" s="9"/>
      <c r="F36" s="9"/>
      <c r="G36" s="9"/>
      <c r="H36" s="9"/>
      <c r="I36" s="9"/>
      <c r="J36" s="9"/>
    </row>
    <row r="37" spans="2:10" ht="90" customHeight="1">
      <c r="B37" s="11"/>
      <c r="C37" s="11"/>
      <c r="D37" s="156" t="s">
        <v>171</v>
      </c>
      <c r="E37" s="156"/>
      <c r="F37" s="156"/>
      <c r="G37" s="156"/>
      <c r="H37" s="156"/>
      <c r="I37" s="156"/>
      <c r="J37" s="156"/>
    </row>
  </sheetData>
  <sheetProtection password="BAEA" sheet="1" objects="1" scenarios="1" formatCells="0" formatColumns="0" formatRows="0" insertColumns="0" insertRows="0" insertHyperlinks="0" deleteColumns="0" deleteRows="0" sort="0"/>
  <mergeCells count="24">
    <mergeCell ref="B31:J31"/>
    <mergeCell ref="H12:H15"/>
    <mergeCell ref="J12:J15"/>
    <mergeCell ref="A12:A15"/>
    <mergeCell ref="B12:B15"/>
    <mergeCell ref="C12:C15"/>
    <mergeCell ref="D12:D15"/>
    <mergeCell ref="E12:E15"/>
    <mergeCell ref="F12:F15"/>
    <mergeCell ref="G12:G15"/>
    <mergeCell ref="I12:I15"/>
    <mergeCell ref="B32:K32"/>
    <mergeCell ref="B33:J33"/>
    <mergeCell ref="B34:J34"/>
    <mergeCell ref="B35:D35"/>
    <mergeCell ref="D37:J37"/>
    <mergeCell ref="A8:J8"/>
    <mergeCell ref="A9:J9"/>
    <mergeCell ref="A10:J10"/>
    <mergeCell ref="A1:J1"/>
    <mergeCell ref="A2:J2"/>
    <mergeCell ref="A4:J4"/>
    <mergeCell ref="A6:J6"/>
    <mergeCell ref="A7:J7"/>
  </mergeCells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K46"/>
  <sheetViews>
    <sheetView topLeftCell="A31" workbookViewId="0">
      <selection activeCell="B29" sqref="B29"/>
    </sheetView>
  </sheetViews>
  <sheetFormatPr defaultColWidth="8.7109375" defaultRowHeight="15"/>
  <cols>
    <col min="1" max="1" width="3.42578125" style="8" customWidth="1"/>
    <col min="2" max="2" width="28.85546875" style="8" customWidth="1"/>
    <col min="3" max="3" width="5.140625" style="8" customWidth="1"/>
    <col min="4" max="4" width="6.28515625" style="10" customWidth="1"/>
    <col min="5" max="5" width="9.42578125" style="10" customWidth="1"/>
    <col min="6" max="6" width="8.140625" style="10" customWidth="1"/>
    <col min="7" max="7" width="13" style="10" customWidth="1"/>
    <col min="8" max="8" width="15" style="10" customWidth="1"/>
    <col min="9" max="9" width="12.28515625" style="10" customWidth="1"/>
    <col min="10" max="10" width="14.5703125" style="10" customWidth="1"/>
    <col min="11" max="16384" width="8.7109375" style="10"/>
  </cols>
  <sheetData>
    <row r="1" spans="1:10">
      <c r="A1" s="157" t="s">
        <v>322</v>
      </c>
      <c r="B1" s="157"/>
      <c r="C1" s="157"/>
      <c r="D1" s="157"/>
      <c r="E1" s="157"/>
      <c r="F1" s="157"/>
      <c r="G1" s="157"/>
      <c r="H1" s="157"/>
      <c r="I1" s="157"/>
      <c r="J1" s="157"/>
    </row>
    <row r="2" spans="1:10">
      <c r="A2" s="158" t="s">
        <v>160</v>
      </c>
      <c r="B2" s="158"/>
      <c r="C2" s="158"/>
      <c r="D2" s="158"/>
      <c r="E2" s="158"/>
      <c r="F2" s="158"/>
      <c r="G2" s="158"/>
      <c r="H2" s="158"/>
      <c r="I2" s="158"/>
      <c r="J2" s="158"/>
    </row>
    <row r="3" spans="1:10">
      <c r="A3" s="10" t="s">
        <v>268</v>
      </c>
      <c r="B3" s="56"/>
      <c r="C3" s="56"/>
      <c r="D3" s="56"/>
      <c r="E3" s="56"/>
      <c r="F3" s="56"/>
      <c r="G3" s="56"/>
      <c r="H3" s="56"/>
      <c r="I3" s="56"/>
      <c r="J3" s="56"/>
    </row>
    <row r="4" spans="1:10" ht="15.75">
      <c r="A4" s="200" t="s">
        <v>161</v>
      </c>
      <c r="B4" s="200"/>
      <c r="C4" s="200"/>
      <c r="D4" s="200"/>
      <c r="E4" s="200"/>
      <c r="F4" s="200"/>
      <c r="G4" s="200"/>
      <c r="H4" s="200"/>
      <c r="I4" s="200"/>
      <c r="J4" s="200"/>
    </row>
    <row r="5" spans="1:10">
      <c r="A5" s="40"/>
    </row>
    <row r="6" spans="1:10">
      <c r="A6" s="160" t="s">
        <v>323</v>
      </c>
      <c r="B6" s="160"/>
      <c r="C6" s="160"/>
      <c r="D6" s="160"/>
      <c r="E6" s="160"/>
      <c r="F6" s="160"/>
      <c r="G6" s="160"/>
      <c r="H6" s="160"/>
      <c r="I6" s="160"/>
      <c r="J6" s="160"/>
    </row>
    <row r="7" spans="1:10">
      <c r="A7" s="160" t="s">
        <v>180</v>
      </c>
      <c r="B7" s="160"/>
      <c r="C7" s="160"/>
      <c r="D7" s="160"/>
      <c r="E7" s="160"/>
      <c r="F7" s="160"/>
      <c r="G7" s="160"/>
      <c r="H7" s="160"/>
      <c r="I7" s="160"/>
      <c r="J7" s="160"/>
    </row>
    <row r="8" spans="1:10">
      <c r="A8" s="160"/>
      <c r="B8" s="160"/>
      <c r="C8" s="160"/>
      <c r="D8" s="160"/>
      <c r="E8" s="160"/>
      <c r="F8" s="160"/>
      <c r="G8" s="160"/>
      <c r="H8" s="160"/>
      <c r="I8" s="160"/>
      <c r="J8" s="160"/>
    </row>
    <row r="9" spans="1:10">
      <c r="A9" s="161" t="s">
        <v>164</v>
      </c>
      <c r="B9" s="161"/>
      <c r="C9" s="161"/>
      <c r="D9" s="161"/>
      <c r="E9" s="161"/>
      <c r="F9" s="161"/>
      <c r="G9" s="161"/>
      <c r="H9" s="161"/>
      <c r="I9" s="161"/>
      <c r="J9" s="161"/>
    </row>
    <row r="10" spans="1:10">
      <c r="A10" s="162" t="s">
        <v>165</v>
      </c>
      <c r="B10" s="161"/>
      <c r="C10" s="161"/>
      <c r="D10" s="161"/>
      <c r="E10" s="161"/>
      <c r="F10" s="161"/>
      <c r="G10" s="161"/>
      <c r="H10" s="161"/>
      <c r="I10" s="161"/>
      <c r="J10" s="161"/>
    </row>
    <row r="11" spans="1:10">
      <c r="A11" s="163" t="s">
        <v>166</v>
      </c>
      <c r="B11" s="163"/>
      <c r="C11" s="163"/>
      <c r="D11" s="163"/>
      <c r="E11" s="163"/>
      <c r="F11" s="163"/>
      <c r="G11" s="163"/>
      <c r="H11" s="163"/>
      <c r="I11" s="163"/>
      <c r="J11" s="163"/>
    </row>
    <row r="12" spans="1:10" ht="15.75" thickBot="1">
      <c r="A12" s="36"/>
    </row>
    <row r="13" spans="1:10" ht="15" customHeight="1">
      <c r="A13" s="169" t="s">
        <v>0</v>
      </c>
      <c r="B13" s="176" t="s">
        <v>1</v>
      </c>
      <c r="C13" s="176" t="s">
        <v>2</v>
      </c>
      <c r="D13" s="176" t="s">
        <v>3</v>
      </c>
      <c r="E13" s="176" t="s">
        <v>4</v>
      </c>
      <c r="F13" s="172" t="s">
        <v>186</v>
      </c>
      <c r="G13" s="172" t="s">
        <v>148</v>
      </c>
      <c r="H13" s="179" t="s">
        <v>177</v>
      </c>
      <c r="I13" s="174" t="s">
        <v>149</v>
      </c>
      <c r="J13" s="174" t="s">
        <v>150</v>
      </c>
    </row>
    <row r="14" spans="1:10">
      <c r="A14" s="170"/>
      <c r="B14" s="177"/>
      <c r="C14" s="177"/>
      <c r="D14" s="177"/>
      <c r="E14" s="177"/>
      <c r="F14" s="173"/>
      <c r="G14" s="173"/>
      <c r="H14" s="180"/>
      <c r="I14" s="175"/>
      <c r="J14" s="175"/>
    </row>
    <row r="15" spans="1:10">
      <c r="A15" s="170"/>
      <c r="B15" s="177"/>
      <c r="C15" s="177"/>
      <c r="D15" s="177"/>
      <c r="E15" s="177"/>
      <c r="F15" s="173"/>
      <c r="G15" s="173"/>
      <c r="H15" s="180"/>
      <c r="I15" s="175"/>
      <c r="J15" s="175"/>
    </row>
    <row r="16" spans="1:10" ht="15.75" thickBot="1">
      <c r="A16" s="171"/>
      <c r="B16" s="178"/>
      <c r="C16" s="178"/>
      <c r="D16" s="178"/>
      <c r="E16" s="178"/>
      <c r="F16" s="201"/>
      <c r="G16" s="201"/>
      <c r="H16" s="181"/>
      <c r="I16" s="199"/>
      <c r="J16" s="199"/>
    </row>
    <row r="17" spans="1:10" ht="15.75" thickBot="1">
      <c r="A17" s="37">
        <v>1</v>
      </c>
      <c r="B17" s="17">
        <v>2</v>
      </c>
      <c r="C17" s="17">
        <v>3</v>
      </c>
      <c r="D17" s="17">
        <v>4</v>
      </c>
      <c r="E17" s="17">
        <v>5</v>
      </c>
      <c r="F17" s="17">
        <v>6</v>
      </c>
      <c r="G17" s="17">
        <v>7</v>
      </c>
      <c r="H17" s="17">
        <v>8</v>
      </c>
      <c r="I17" s="38">
        <v>9</v>
      </c>
      <c r="J17" s="39">
        <v>10</v>
      </c>
    </row>
    <row r="18" spans="1:10" ht="20.100000000000001" customHeight="1">
      <c r="A18" s="28">
        <v>1</v>
      </c>
      <c r="B18" s="29" t="s">
        <v>94</v>
      </c>
      <c r="C18" s="30" t="s">
        <v>9</v>
      </c>
      <c r="D18" s="31">
        <v>100</v>
      </c>
      <c r="E18" s="1"/>
      <c r="F18" s="2"/>
      <c r="G18" s="21">
        <f>ROUND(ROUNDDOWN(E18*F18,3),2)</f>
        <v>0</v>
      </c>
      <c r="H18" s="22">
        <f>ROUND(ROUNDDOWN(E18+G18,3),2)</f>
        <v>0</v>
      </c>
      <c r="I18" s="23">
        <f>ROUND(ROUNDDOWN(E18*D18,3),2)</f>
        <v>0</v>
      </c>
      <c r="J18" s="23">
        <f>ROUND(ROUNDDOWN(H18*D18,3),2)</f>
        <v>0</v>
      </c>
    </row>
    <row r="19" spans="1:10" ht="20.100000000000001" customHeight="1">
      <c r="A19" s="24">
        <v>2</v>
      </c>
      <c r="B19" s="46" t="s">
        <v>183</v>
      </c>
      <c r="C19" s="26" t="s">
        <v>9</v>
      </c>
      <c r="D19" s="27">
        <v>90</v>
      </c>
      <c r="E19" s="4"/>
      <c r="F19" s="2"/>
      <c r="G19" s="21">
        <f t="shared" ref="G19:G37" si="0">ROUND(ROUNDDOWN(E19*F19,3),2)</f>
        <v>0</v>
      </c>
      <c r="H19" s="22">
        <f t="shared" ref="H19:H37" si="1">ROUND(ROUNDDOWN(E19+G19,3),2)</f>
        <v>0</v>
      </c>
      <c r="I19" s="23">
        <f t="shared" ref="I19:I37" si="2">ROUND(ROUNDDOWN(E19*D19,3),2)</f>
        <v>0</v>
      </c>
      <c r="J19" s="23">
        <f t="shared" ref="J19:J37" si="3">ROUND(ROUNDDOWN(H19*D19,3),2)</f>
        <v>0</v>
      </c>
    </row>
    <row r="20" spans="1:10" ht="20.100000000000001" customHeight="1">
      <c r="A20" s="24">
        <v>3</v>
      </c>
      <c r="B20" s="46" t="s">
        <v>95</v>
      </c>
      <c r="C20" s="26" t="s">
        <v>9</v>
      </c>
      <c r="D20" s="27">
        <v>70</v>
      </c>
      <c r="E20" s="4"/>
      <c r="F20" s="2"/>
      <c r="G20" s="21">
        <f t="shared" si="0"/>
        <v>0</v>
      </c>
      <c r="H20" s="22">
        <f t="shared" si="1"/>
        <v>0</v>
      </c>
      <c r="I20" s="23">
        <f t="shared" si="2"/>
        <v>0</v>
      </c>
      <c r="J20" s="23">
        <f t="shared" si="3"/>
        <v>0</v>
      </c>
    </row>
    <row r="21" spans="1:10" ht="20.100000000000001" customHeight="1">
      <c r="A21" s="24">
        <v>4</v>
      </c>
      <c r="B21" s="46" t="s">
        <v>96</v>
      </c>
      <c r="C21" s="26" t="s">
        <v>9</v>
      </c>
      <c r="D21" s="27">
        <v>120</v>
      </c>
      <c r="E21" s="4"/>
      <c r="F21" s="2"/>
      <c r="G21" s="21">
        <f t="shared" si="0"/>
        <v>0</v>
      </c>
      <c r="H21" s="22">
        <f t="shared" si="1"/>
        <v>0</v>
      </c>
      <c r="I21" s="23">
        <f t="shared" si="2"/>
        <v>0</v>
      </c>
      <c r="J21" s="23">
        <f t="shared" si="3"/>
        <v>0</v>
      </c>
    </row>
    <row r="22" spans="1:10" ht="123" customHeight="1">
      <c r="A22" s="24">
        <v>5</v>
      </c>
      <c r="B22" s="46" t="s">
        <v>208</v>
      </c>
      <c r="C22" s="26" t="s">
        <v>9</v>
      </c>
      <c r="D22" s="27">
        <v>30</v>
      </c>
      <c r="E22" s="4"/>
      <c r="F22" s="2"/>
      <c r="G22" s="21">
        <f t="shared" si="0"/>
        <v>0</v>
      </c>
      <c r="H22" s="22">
        <f t="shared" si="1"/>
        <v>0</v>
      </c>
      <c r="I22" s="23">
        <f t="shared" si="2"/>
        <v>0</v>
      </c>
      <c r="J22" s="23">
        <f t="shared" si="3"/>
        <v>0</v>
      </c>
    </row>
    <row r="23" spans="1:10" ht="90.75" customHeight="1">
      <c r="A23" s="24">
        <v>6</v>
      </c>
      <c r="B23" s="46" t="s">
        <v>209</v>
      </c>
      <c r="C23" s="26" t="s">
        <v>9</v>
      </c>
      <c r="D23" s="27">
        <v>60</v>
      </c>
      <c r="E23" s="4"/>
      <c r="F23" s="2"/>
      <c r="G23" s="21">
        <f t="shared" si="0"/>
        <v>0</v>
      </c>
      <c r="H23" s="22">
        <f t="shared" si="1"/>
        <v>0</v>
      </c>
      <c r="I23" s="23">
        <f t="shared" si="2"/>
        <v>0</v>
      </c>
      <c r="J23" s="23">
        <f t="shared" si="3"/>
        <v>0</v>
      </c>
    </row>
    <row r="24" spans="1:10" ht="128.25" customHeight="1">
      <c r="A24" s="24">
        <v>7</v>
      </c>
      <c r="B24" s="46" t="s">
        <v>210</v>
      </c>
      <c r="C24" s="26" t="s">
        <v>9</v>
      </c>
      <c r="D24" s="27">
        <v>30</v>
      </c>
      <c r="E24" s="4"/>
      <c r="F24" s="2"/>
      <c r="G24" s="21">
        <f t="shared" si="0"/>
        <v>0</v>
      </c>
      <c r="H24" s="22">
        <f t="shared" si="1"/>
        <v>0</v>
      </c>
      <c r="I24" s="23">
        <f t="shared" si="2"/>
        <v>0</v>
      </c>
      <c r="J24" s="23">
        <f t="shared" si="3"/>
        <v>0</v>
      </c>
    </row>
    <row r="25" spans="1:10" ht="20.100000000000001" customHeight="1">
      <c r="A25" s="24">
        <v>8</v>
      </c>
      <c r="B25" s="46" t="s">
        <v>98</v>
      </c>
      <c r="C25" s="26" t="s">
        <v>9</v>
      </c>
      <c r="D25" s="27">
        <v>30</v>
      </c>
      <c r="E25" s="4"/>
      <c r="F25" s="2"/>
      <c r="G25" s="21">
        <f t="shared" si="0"/>
        <v>0</v>
      </c>
      <c r="H25" s="22">
        <f t="shared" si="1"/>
        <v>0</v>
      </c>
      <c r="I25" s="23">
        <f t="shared" si="2"/>
        <v>0</v>
      </c>
      <c r="J25" s="23">
        <f t="shared" si="3"/>
        <v>0</v>
      </c>
    </row>
    <row r="26" spans="1:10" ht="20.100000000000001" customHeight="1">
      <c r="A26" s="24">
        <v>9</v>
      </c>
      <c r="B26" s="46" t="s">
        <v>99</v>
      </c>
      <c r="C26" s="26" t="s">
        <v>9</v>
      </c>
      <c r="D26" s="27">
        <v>10</v>
      </c>
      <c r="E26" s="4"/>
      <c r="F26" s="2"/>
      <c r="G26" s="21">
        <f t="shared" si="0"/>
        <v>0</v>
      </c>
      <c r="H26" s="22">
        <f t="shared" si="1"/>
        <v>0</v>
      </c>
      <c r="I26" s="23">
        <f t="shared" si="2"/>
        <v>0</v>
      </c>
      <c r="J26" s="23">
        <f t="shared" si="3"/>
        <v>0</v>
      </c>
    </row>
    <row r="27" spans="1:10" ht="20.100000000000001" customHeight="1">
      <c r="A27" s="24">
        <v>10</v>
      </c>
      <c r="B27" s="46" t="s">
        <v>100</v>
      </c>
      <c r="C27" s="26" t="s">
        <v>9</v>
      </c>
      <c r="D27" s="27">
        <v>110</v>
      </c>
      <c r="E27" s="4"/>
      <c r="F27" s="2"/>
      <c r="G27" s="21">
        <f t="shared" si="0"/>
        <v>0</v>
      </c>
      <c r="H27" s="22">
        <f t="shared" si="1"/>
        <v>0</v>
      </c>
      <c r="I27" s="23">
        <f t="shared" si="2"/>
        <v>0</v>
      </c>
      <c r="J27" s="23">
        <f t="shared" si="3"/>
        <v>0</v>
      </c>
    </row>
    <row r="28" spans="1:10" ht="20.100000000000001" customHeight="1">
      <c r="A28" s="24">
        <v>11</v>
      </c>
      <c r="B28" s="46" t="s">
        <v>101</v>
      </c>
      <c r="C28" s="26" t="s">
        <v>9</v>
      </c>
      <c r="D28" s="27">
        <v>90</v>
      </c>
      <c r="E28" s="4"/>
      <c r="F28" s="2"/>
      <c r="G28" s="21">
        <f t="shared" si="0"/>
        <v>0</v>
      </c>
      <c r="H28" s="22">
        <f t="shared" si="1"/>
        <v>0</v>
      </c>
      <c r="I28" s="23">
        <f t="shared" si="2"/>
        <v>0</v>
      </c>
      <c r="J28" s="23">
        <f t="shared" si="3"/>
        <v>0</v>
      </c>
    </row>
    <row r="29" spans="1:10" ht="20.100000000000001" customHeight="1">
      <c r="A29" s="24">
        <v>12</v>
      </c>
      <c r="B29" s="46" t="s">
        <v>211</v>
      </c>
      <c r="C29" s="26" t="s">
        <v>22</v>
      </c>
      <c r="D29" s="27">
        <v>1500</v>
      </c>
      <c r="E29" s="4"/>
      <c r="F29" s="2"/>
      <c r="G29" s="21">
        <f t="shared" si="0"/>
        <v>0</v>
      </c>
      <c r="H29" s="22">
        <f t="shared" si="1"/>
        <v>0</v>
      </c>
      <c r="I29" s="23">
        <f t="shared" si="2"/>
        <v>0</v>
      </c>
      <c r="J29" s="23">
        <f t="shared" si="3"/>
        <v>0</v>
      </c>
    </row>
    <row r="30" spans="1:10" ht="20.100000000000001" customHeight="1">
      <c r="A30" s="24">
        <v>13</v>
      </c>
      <c r="B30" s="46" t="s">
        <v>158</v>
      </c>
      <c r="C30" s="26" t="s">
        <v>9</v>
      </c>
      <c r="D30" s="27">
        <v>30</v>
      </c>
      <c r="E30" s="4"/>
      <c r="F30" s="2"/>
      <c r="G30" s="21">
        <f t="shared" si="0"/>
        <v>0</v>
      </c>
      <c r="H30" s="22">
        <f t="shared" si="1"/>
        <v>0</v>
      </c>
      <c r="I30" s="23">
        <f t="shared" si="2"/>
        <v>0</v>
      </c>
      <c r="J30" s="23">
        <f t="shared" si="3"/>
        <v>0</v>
      </c>
    </row>
    <row r="31" spans="1:10" ht="22.15" customHeight="1">
      <c r="A31" s="24">
        <v>14</v>
      </c>
      <c r="B31" s="46" t="s">
        <v>102</v>
      </c>
      <c r="C31" s="26" t="s">
        <v>9</v>
      </c>
      <c r="D31" s="27">
        <v>30</v>
      </c>
      <c r="E31" s="4"/>
      <c r="F31" s="2"/>
      <c r="G31" s="21">
        <f t="shared" si="0"/>
        <v>0</v>
      </c>
      <c r="H31" s="22">
        <f t="shared" si="1"/>
        <v>0</v>
      </c>
      <c r="I31" s="23">
        <f t="shared" si="2"/>
        <v>0</v>
      </c>
      <c r="J31" s="23">
        <f t="shared" si="3"/>
        <v>0</v>
      </c>
    </row>
    <row r="32" spans="1:10" ht="77.25" customHeight="1">
      <c r="A32" s="24">
        <v>15</v>
      </c>
      <c r="B32" s="46" t="s">
        <v>219</v>
      </c>
      <c r="C32" s="26" t="s">
        <v>9</v>
      </c>
      <c r="D32" s="27">
        <v>25</v>
      </c>
      <c r="E32" s="4"/>
      <c r="F32" s="2"/>
      <c r="G32" s="21">
        <f t="shared" si="0"/>
        <v>0</v>
      </c>
      <c r="H32" s="22">
        <f t="shared" si="1"/>
        <v>0</v>
      </c>
      <c r="I32" s="23">
        <f t="shared" si="2"/>
        <v>0</v>
      </c>
      <c r="J32" s="23">
        <f t="shared" si="3"/>
        <v>0</v>
      </c>
    </row>
    <row r="33" spans="1:11" ht="64.5" customHeight="1">
      <c r="A33" s="24">
        <v>16</v>
      </c>
      <c r="B33" s="46" t="s">
        <v>212</v>
      </c>
      <c r="C33" s="26" t="s">
        <v>9</v>
      </c>
      <c r="D33" s="27">
        <v>25</v>
      </c>
      <c r="E33" s="4"/>
      <c r="F33" s="2"/>
      <c r="G33" s="21">
        <f t="shared" si="0"/>
        <v>0</v>
      </c>
      <c r="H33" s="22">
        <f t="shared" si="1"/>
        <v>0</v>
      </c>
      <c r="I33" s="23">
        <f t="shared" si="2"/>
        <v>0</v>
      </c>
      <c r="J33" s="23">
        <f t="shared" si="3"/>
        <v>0</v>
      </c>
    </row>
    <row r="34" spans="1:11" ht="20.100000000000001" customHeight="1">
      <c r="A34" s="24">
        <v>17</v>
      </c>
      <c r="B34" s="46" t="s">
        <v>221</v>
      </c>
      <c r="C34" s="26" t="s">
        <v>9</v>
      </c>
      <c r="D34" s="27">
        <v>120</v>
      </c>
      <c r="E34" s="4"/>
      <c r="F34" s="2"/>
      <c r="G34" s="21">
        <f t="shared" si="0"/>
        <v>0</v>
      </c>
      <c r="H34" s="22">
        <f t="shared" si="1"/>
        <v>0</v>
      </c>
      <c r="I34" s="23">
        <f t="shared" si="2"/>
        <v>0</v>
      </c>
      <c r="J34" s="23">
        <f t="shared" si="3"/>
        <v>0</v>
      </c>
    </row>
    <row r="35" spans="1:11" ht="20.100000000000001" customHeight="1">
      <c r="A35" s="24">
        <v>18</v>
      </c>
      <c r="B35" s="46" t="s">
        <v>97</v>
      </c>
      <c r="C35" s="26" t="s">
        <v>9</v>
      </c>
      <c r="D35" s="27">
        <v>30</v>
      </c>
      <c r="E35" s="4"/>
      <c r="F35" s="2"/>
      <c r="G35" s="21">
        <f t="shared" si="0"/>
        <v>0</v>
      </c>
      <c r="H35" s="22">
        <f t="shared" si="1"/>
        <v>0</v>
      </c>
      <c r="I35" s="23">
        <f t="shared" si="2"/>
        <v>0</v>
      </c>
      <c r="J35" s="23">
        <f t="shared" si="3"/>
        <v>0</v>
      </c>
    </row>
    <row r="36" spans="1:11" ht="20.100000000000001" customHeight="1">
      <c r="A36" s="24">
        <v>19</v>
      </c>
      <c r="B36" s="46" t="s">
        <v>213</v>
      </c>
      <c r="C36" s="26" t="s">
        <v>9</v>
      </c>
      <c r="D36" s="27">
        <v>10</v>
      </c>
      <c r="E36" s="4"/>
      <c r="F36" s="2"/>
      <c r="G36" s="21">
        <f t="shared" si="0"/>
        <v>0</v>
      </c>
      <c r="H36" s="22">
        <f t="shared" si="1"/>
        <v>0</v>
      </c>
      <c r="I36" s="23">
        <f t="shared" si="2"/>
        <v>0</v>
      </c>
      <c r="J36" s="23">
        <f t="shared" si="3"/>
        <v>0</v>
      </c>
    </row>
    <row r="37" spans="1:11" ht="19.5" customHeight="1" thickBot="1">
      <c r="A37" s="58">
        <v>20</v>
      </c>
      <c r="B37" s="140" t="s">
        <v>214</v>
      </c>
      <c r="C37" s="128" t="s">
        <v>9</v>
      </c>
      <c r="D37" s="59">
        <v>250</v>
      </c>
      <c r="E37" s="69"/>
      <c r="F37" s="141"/>
      <c r="G37" s="130">
        <f t="shared" si="0"/>
        <v>0</v>
      </c>
      <c r="H37" s="131">
        <f t="shared" si="1"/>
        <v>0</v>
      </c>
      <c r="I37" s="87">
        <f t="shared" si="2"/>
        <v>0</v>
      </c>
      <c r="J37" s="87">
        <f t="shared" si="3"/>
        <v>0</v>
      </c>
    </row>
    <row r="38" spans="1:11" ht="20.100000000000001" customHeight="1" thickBot="1">
      <c r="A38" s="13"/>
      <c r="B38" s="15" t="s">
        <v>36</v>
      </c>
      <c r="C38" s="15"/>
      <c r="D38" s="15"/>
      <c r="E38" s="65"/>
      <c r="F38" s="62"/>
      <c r="G38" s="63"/>
      <c r="H38" s="16"/>
      <c r="I38" s="133">
        <f>SUM(I18:I37)</f>
        <v>0</v>
      </c>
      <c r="J38" s="133">
        <f>SUM(J18:J37)</f>
        <v>0</v>
      </c>
    </row>
    <row r="39" spans="1:11">
      <c r="F39" s="43"/>
      <c r="G39" s="43"/>
      <c r="H39" s="43"/>
    </row>
    <row r="40" spans="1:11" ht="53.25" customHeight="1">
      <c r="B40" s="164" t="s">
        <v>167</v>
      </c>
      <c r="C40" s="165"/>
      <c r="D40" s="165"/>
      <c r="E40" s="165"/>
      <c r="F40" s="165"/>
      <c r="G40" s="165"/>
      <c r="H40" s="165"/>
      <c r="I40" s="165"/>
      <c r="J40" s="165"/>
    </row>
    <row r="41" spans="1:11">
      <c r="B41" s="182" t="s">
        <v>178</v>
      </c>
      <c r="C41" s="182"/>
      <c r="D41" s="182"/>
      <c r="E41" s="182"/>
      <c r="F41" s="182"/>
      <c r="G41" s="182"/>
      <c r="H41" s="182"/>
      <c r="I41" s="182"/>
      <c r="J41" s="182"/>
      <c r="K41" s="182"/>
    </row>
    <row r="42" spans="1:11" ht="30.75" customHeight="1">
      <c r="B42" s="167" t="s">
        <v>168</v>
      </c>
      <c r="C42" s="168"/>
      <c r="D42" s="168"/>
      <c r="E42" s="168"/>
      <c r="F42" s="168"/>
      <c r="G42" s="168"/>
      <c r="H42" s="168"/>
      <c r="I42" s="168"/>
      <c r="J42" s="168"/>
    </row>
    <row r="43" spans="1:11" ht="30" customHeight="1">
      <c r="B43" s="167" t="s">
        <v>169</v>
      </c>
      <c r="C43" s="167"/>
      <c r="D43" s="167"/>
      <c r="E43" s="167"/>
      <c r="F43" s="167"/>
      <c r="G43" s="167"/>
      <c r="H43" s="167"/>
      <c r="I43" s="167"/>
      <c r="J43" s="167"/>
    </row>
    <row r="44" spans="1:11" ht="31.5" customHeight="1">
      <c r="B44" s="167" t="s">
        <v>170</v>
      </c>
      <c r="C44" s="167"/>
      <c r="D44" s="167"/>
      <c r="E44" s="9"/>
      <c r="F44" s="9"/>
      <c r="G44" s="9"/>
      <c r="H44" s="9"/>
      <c r="I44" s="9"/>
      <c r="J44" s="9"/>
    </row>
    <row r="45" spans="1:11">
      <c r="B45" s="9"/>
      <c r="C45" s="9"/>
      <c r="D45" s="9"/>
      <c r="E45" s="9"/>
      <c r="F45" s="9"/>
      <c r="G45" s="9"/>
      <c r="H45" s="9"/>
      <c r="I45" s="9"/>
      <c r="J45" s="9"/>
    </row>
    <row r="46" spans="1:11" ht="58.5" customHeight="1">
      <c r="B46" s="11"/>
      <c r="C46" s="11"/>
      <c r="D46" s="156" t="s">
        <v>171</v>
      </c>
      <c r="E46" s="156"/>
      <c r="F46" s="156"/>
      <c r="G46" s="156"/>
      <c r="H46" s="156"/>
      <c r="I46" s="156"/>
      <c r="J46" s="156"/>
    </row>
  </sheetData>
  <sheetProtection password="BAEA" sheet="1" objects="1" scenarios="1" formatCells="0" formatColumns="0" formatRows="0" insertColumns="0" insertRows="0" insertHyperlinks="0" deleteColumns="0" deleteRows="0" sort="0"/>
  <mergeCells count="25">
    <mergeCell ref="B40:J40"/>
    <mergeCell ref="H13:H16"/>
    <mergeCell ref="J13:J16"/>
    <mergeCell ref="A13:A16"/>
    <mergeCell ref="B13:B16"/>
    <mergeCell ref="C13:C16"/>
    <mergeCell ref="D13:D16"/>
    <mergeCell ref="E13:E16"/>
    <mergeCell ref="F13:F16"/>
    <mergeCell ref="G13:G16"/>
    <mergeCell ref="I13:I16"/>
    <mergeCell ref="B41:K41"/>
    <mergeCell ref="B42:J42"/>
    <mergeCell ref="B43:J43"/>
    <mergeCell ref="B44:D44"/>
    <mergeCell ref="D46:J46"/>
    <mergeCell ref="A8:J8"/>
    <mergeCell ref="A9:J9"/>
    <mergeCell ref="A10:J10"/>
    <mergeCell ref="A11:J11"/>
    <mergeCell ref="A1:J1"/>
    <mergeCell ref="A2:J2"/>
    <mergeCell ref="A4:J4"/>
    <mergeCell ref="A6:J6"/>
    <mergeCell ref="A7:J7"/>
  </mergeCells>
  <pageMargins left="0.70866141732283472" right="0.70866141732283472" top="0.74803149606299213" bottom="0.74803149606299213" header="0.31496062992125984" footer="0.31496062992125984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P139"/>
  <sheetViews>
    <sheetView topLeftCell="A124" workbookViewId="0">
      <selection activeCell="B126" sqref="B126"/>
    </sheetView>
  </sheetViews>
  <sheetFormatPr defaultColWidth="8.7109375" defaultRowHeight="15"/>
  <cols>
    <col min="1" max="1" width="3.85546875" style="8" customWidth="1"/>
    <col min="2" max="2" width="28.7109375" style="8" customWidth="1"/>
    <col min="3" max="3" width="5.42578125" style="8" customWidth="1"/>
    <col min="4" max="4" width="6.7109375" style="10" customWidth="1"/>
    <col min="5" max="5" width="8.85546875" style="10" customWidth="1"/>
    <col min="6" max="6" width="8.140625" style="10" customWidth="1"/>
    <col min="7" max="7" width="13" style="10" customWidth="1"/>
    <col min="8" max="8" width="15" style="10" customWidth="1"/>
    <col min="9" max="9" width="12.28515625" style="10" customWidth="1"/>
    <col min="10" max="10" width="14.5703125" style="10" customWidth="1"/>
    <col min="11" max="15" width="8.7109375" style="10"/>
    <col min="16" max="16" width="30.140625" style="10" customWidth="1"/>
    <col min="17" max="16384" width="8.7109375" style="10"/>
  </cols>
  <sheetData>
    <row r="1" spans="1:10">
      <c r="A1" s="57"/>
      <c r="B1" s="57"/>
      <c r="C1" s="57"/>
      <c r="D1" s="57"/>
      <c r="E1" s="57"/>
      <c r="F1" s="57"/>
      <c r="G1" s="57"/>
      <c r="H1" s="57"/>
      <c r="I1" s="57"/>
      <c r="J1" s="57"/>
    </row>
    <row r="2" spans="1:10">
      <c r="A2" s="35"/>
      <c r="B2" s="157" t="s">
        <v>329</v>
      </c>
      <c r="C2" s="157"/>
      <c r="D2" s="157"/>
      <c r="E2" s="157"/>
      <c r="F2" s="157"/>
      <c r="G2" s="157"/>
      <c r="H2" s="157"/>
      <c r="I2" s="157"/>
      <c r="J2" s="157"/>
    </row>
    <row r="3" spans="1:10">
      <c r="A3" s="35"/>
      <c r="B3" s="158" t="s">
        <v>160</v>
      </c>
      <c r="C3" s="158"/>
      <c r="D3" s="158"/>
      <c r="E3" s="158"/>
      <c r="F3" s="158"/>
      <c r="G3" s="158"/>
      <c r="H3" s="158"/>
      <c r="I3" s="158"/>
      <c r="J3" s="158"/>
    </row>
    <row r="4" spans="1:10">
      <c r="A4" s="35"/>
      <c r="B4" s="10" t="s">
        <v>268</v>
      </c>
      <c r="C4" s="56"/>
      <c r="D4" s="56"/>
      <c r="E4" s="56"/>
      <c r="F4" s="56"/>
      <c r="G4" s="56"/>
      <c r="H4" s="56"/>
      <c r="I4" s="56"/>
      <c r="J4" s="56"/>
    </row>
    <row r="5" spans="1:10">
      <c r="A5" s="35"/>
      <c r="B5" s="159" t="s">
        <v>161</v>
      </c>
      <c r="C5" s="159"/>
      <c r="D5" s="159"/>
      <c r="E5" s="159"/>
      <c r="F5" s="159"/>
      <c r="G5" s="159"/>
      <c r="H5" s="159"/>
      <c r="I5" s="159"/>
      <c r="J5" s="159"/>
    </row>
    <row r="6" spans="1:10">
      <c r="A6" s="40"/>
      <c r="B6" s="40"/>
      <c r="C6" s="40"/>
      <c r="D6" s="40"/>
      <c r="E6" s="40"/>
      <c r="F6" s="40"/>
      <c r="G6" s="40"/>
      <c r="H6" s="40"/>
      <c r="I6" s="40"/>
      <c r="J6" s="40"/>
    </row>
    <row r="7" spans="1:10">
      <c r="A7" s="40"/>
      <c r="B7" s="160" t="s">
        <v>175</v>
      </c>
      <c r="C7" s="160"/>
      <c r="D7" s="160"/>
      <c r="E7" s="160"/>
      <c r="F7" s="160"/>
      <c r="G7" s="160"/>
      <c r="H7" s="160"/>
      <c r="I7" s="160"/>
      <c r="J7" s="160"/>
    </row>
    <row r="8" spans="1:10">
      <c r="A8" s="35"/>
      <c r="B8" s="160" t="s">
        <v>176</v>
      </c>
      <c r="C8" s="160"/>
      <c r="D8" s="160"/>
      <c r="E8" s="160"/>
      <c r="F8" s="160"/>
      <c r="G8" s="160"/>
      <c r="H8" s="160"/>
      <c r="I8" s="160"/>
      <c r="J8" s="160"/>
    </row>
    <row r="9" spans="1:10">
      <c r="A9" s="35"/>
      <c r="B9" s="41"/>
      <c r="C9" s="41"/>
      <c r="D9" s="41"/>
      <c r="E9" s="41"/>
      <c r="F9" s="41"/>
      <c r="G9" s="41"/>
      <c r="H9" s="41"/>
      <c r="I9" s="41"/>
      <c r="J9" s="41"/>
    </row>
    <row r="10" spans="1:10">
      <c r="A10" s="35"/>
      <c r="B10" s="161" t="s">
        <v>164</v>
      </c>
      <c r="C10" s="161"/>
      <c r="D10" s="161"/>
      <c r="E10" s="161"/>
      <c r="F10" s="161"/>
      <c r="G10" s="161"/>
      <c r="H10" s="161"/>
      <c r="I10" s="161"/>
      <c r="J10" s="161"/>
    </row>
    <row r="11" spans="1:10">
      <c r="A11" s="35"/>
      <c r="B11" s="162" t="s">
        <v>165</v>
      </c>
      <c r="C11" s="161"/>
      <c r="D11" s="161"/>
      <c r="E11" s="161"/>
      <c r="F11" s="161"/>
      <c r="G11" s="161"/>
      <c r="H11" s="161"/>
      <c r="I11" s="161"/>
      <c r="J11" s="161"/>
    </row>
    <row r="12" spans="1:10">
      <c r="A12" s="35"/>
      <c r="B12" s="163" t="s">
        <v>166</v>
      </c>
      <c r="C12" s="163"/>
      <c r="D12" s="163"/>
      <c r="E12" s="163"/>
      <c r="F12" s="163"/>
      <c r="G12" s="163"/>
      <c r="H12" s="163"/>
      <c r="I12" s="163"/>
      <c r="J12" s="163"/>
    </row>
    <row r="13" spans="1:10" ht="15.75" thickBot="1">
      <c r="A13" s="36"/>
    </row>
    <row r="14" spans="1:10" ht="21" customHeight="1">
      <c r="A14" s="169" t="s">
        <v>0</v>
      </c>
      <c r="B14" s="176" t="s">
        <v>1</v>
      </c>
      <c r="C14" s="176" t="s">
        <v>2</v>
      </c>
      <c r="D14" s="176" t="s">
        <v>3</v>
      </c>
      <c r="E14" s="176" t="s">
        <v>4</v>
      </c>
      <c r="F14" s="172" t="s">
        <v>186</v>
      </c>
      <c r="G14" s="172" t="s">
        <v>148</v>
      </c>
      <c r="H14" s="179" t="s">
        <v>177</v>
      </c>
      <c r="I14" s="174" t="s">
        <v>149</v>
      </c>
      <c r="J14" s="174" t="s">
        <v>150</v>
      </c>
    </row>
    <row r="15" spans="1:10">
      <c r="A15" s="202"/>
      <c r="B15" s="203"/>
      <c r="C15" s="203"/>
      <c r="D15" s="203"/>
      <c r="E15" s="203"/>
      <c r="F15" s="173"/>
      <c r="G15" s="173"/>
      <c r="H15" s="180"/>
      <c r="I15" s="175"/>
      <c r="J15" s="175"/>
    </row>
    <row r="16" spans="1:10">
      <c r="A16" s="170"/>
      <c r="B16" s="177"/>
      <c r="C16" s="177"/>
      <c r="D16" s="177"/>
      <c r="E16" s="177"/>
      <c r="F16" s="173"/>
      <c r="G16" s="173"/>
      <c r="H16" s="180"/>
      <c r="I16" s="175"/>
      <c r="J16" s="175"/>
    </row>
    <row r="17" spans="1:10" ht="15.75" thickBot="1">
      <c r="A17" s="170"/>
      <c r="B17" s="177"/>
      <c r="C17" s="177"/>
      <c r="D17" s="177"/>
      <c r="E17" s="177"/>
      <c r="F17" s="201"/>
      <c r="G17" s="173"/>
      <c r="H17" s="181"/>
      <c r="I17" s="199"/>
      <c r="J17" s="199"/>
    </row>
    <row r="18" spans="1:10" ht="15.75" thickBot="1">
      <c r="A18" s="37">
        <v>1</v>
      </c>
      <c r="B18" s="17">
        <v>2</v>
      </c>
      <c r="C18" s="17">
        <v>3</v>
      </c>
      <c r="D18" s="17">
        <v>4</v>
      </c>
      <c r="E18" s="49">
        <v>5</v>
      </c>
      <c r="F18" s="85">
        <v>6</v>
      </c>
      <c r="G18" s="82">
        <v>7</v>
      </c>
      <c r="H18" s="83">
        <v>8</v>
      </c>
      <c r="I18" s="38">
        <v>9</v>
      </c>
      <c r="J18" s="39">
        <v>10</v>
      </c>
    </row>
    <row r="19" spans="1:10" ht="30">
      <c r="A19" s="28">
        <v>1</v>
      </c>
      <c r="B19" s="32" t="s">
        <v>62</v>
      </c>
      <c r="C19" s="64" t="s">
        <v>22</v>
      </c>
      <c r="D19" s="31">
        <v>5</v>
      </c>
      <c r="E19" s="1"/>
      <c r="F19" s="66"/>
      <c r="G19" s="21">
        <f>ROUND(ROUNDDOWN(E19*F19,3),2)</f>
        <v>0</v>
      </c>
      <c r="H19" s="21">
        <f>ROUND(ROUNDDOWN(E19+G19,3),2)</f>
        <v>0</v>
      </c>
      <c r="I19" s="78">
        <f>ROUND(ROUNDDOWN(E19*D19,3),2)</f>
        <v>0</v>
      </c>
      <c r="J19" s="23">
        <f>ROUND(ROUNDDOWN(H19*D19,3),2)</f>
        <v>0</v>
      </c>
    </row>
    <row r="20" spans="1:10" ht="30">
      <c r="A20" s="84">
        <v>2</v>
      </c>
      <c r="B20" s="32" t="s">
        <v>277</v>
      </c>
      <c r="C20" s="64" t="s">
        <v>22</v>
      </c>
      <c r="D20" s="31">
        <v>10</v>
      </c>
      <c r="E20" s="1"/>
      <c r="F20" s="67"/>
      <c r="G20" s="21">
        <f>ROUND(ROUNDDOWN(E20*F20,3),2)</f>
        <v>0</v>
      </c>
      <c r="H20" s="21">
        <f>ROUND(ROUNDDOWN(E20+G20,3),2)</f>
        <v>0</v>
      </c>
      <c r="I20" s="78">
        <f>ROUND(ROUNDDOWN(E20*D20,3),2)</f>
        <v>0</v>
      </c>
      <c r="J20" s="23">
        <f>ROUND(ROUNDDOWN(H20*D20,3),2)</f>
        <v>0</v>
      </c>
    </row>
    <row r="21" spans="1:10">
      <c r="A21" s="24">
        <v>3</v>
      </c>
      <c r="B21" s="25" t="s">
        <v>63</v>
      </c>
      <c r="C21" s="34" t="s">
        <v>22</v>
      </c>
      <c r="D21" s="27">
        <v>50</v>
      </c>
      <c r="E21" s="4"/>
      <c r="F21" s="67"/>
      <c r="G21" s="21">
        <f t="shared" ref="G21:G64" si="0">ROUND(ROUNDDOWN(E21*F21,3),2)</f>
        <v>0</v>
      </c>
      <c r="H21" s="21">
        <f t="shared" ref="H21:H64" si="1">ROUND(ROUNDDOWN(E21+G21,3),2)</f>
        <v>0</v>
      </c>
      <c r="I21" s="78">
        <f t="shared" ref="I21:I64" si="2">ROUND(ROUNDDOWN(E21*D21,3),2)</f>
        <v>0</v>
      </c>
      <c r="J21" s="23">
        <f t="shared" ref="J21:J64" si="3">ROUND(ROUNDDOWN(H21*D21,3),2)</f>
        <v>0</v>
      </c>
    </row>
    <row r="22" spans="1:10">
      <c r="A22" s="24">
        <v>4</v>
      </c>
      <c r="B22" s="25" t="s">
        <v>64</v>
      </c>
      <c r="C22" s="34" t="s">
        <v>22</v>
      </c>
      <c r="D22" s="27">
        <v>50</v>
      </c>
      <c r="E22" s="4"/>
      <c r="F22" s="67"/>
      <c r="G22" s="21">
        <f t="shared" si="0"/>
        <v>0</v>
      </c>
      <c r="H22" s="21">
        <f t="shared" si="1"/>
        <v>0</v>
      </c>
      <c r="I22" s="78">
        <f t="shared" si="2"/>
        <v>0</v>
      </c>
      <c r="J22" s="23">
        <f t="shared" si="3"/>
        <v>0</v>
      </c>
    </row>
    <row r="23" spans="1:10" ht="39" customHeight="1">
      <c r="A23" s="24">
        <v>5</v>
      </c>
      <c r="B23" s="25" t="s">
        <v>103</v>
      </c>
      <c r="C23" s="34" t="s">
        <v>22</v>
      </c>
      <c r="D23" s="27">
        <v>120</v>
      </c>
      <c r="E23" s="6"/>
      <c r="F23" s="67"/>
      <c r="G23" s="21">
        <f t="shared" si="0"/>
        <v>0</v>
      </c>
      <c r="H23" s="21">
        <f t="shared" si="1"/>
        <v>0</v>
      </c>
      <c r="I23" s="78">
        <f t="shared" si="2"/>
        <v>0</v>
      </c>
      <c r="J23" s="23">
        <f t="shared" si="3"/>
        <v>0</v>
      </c>
    </row>
    <row r="24" spans="1:10" ht="30">
      <c r="A24" s="24">
        <v>6</v>
      </c>
      <c r="B24" s="25" t="s">
        <v>190</v>
      </c>
      <c r="C24" s="34" t="s">
        <v>22</v>
      </c>
      <c r="D24" s="27">
        <v>5</v>
      </c>
      <c r="E24" s="6"/>
      <c r="F24" s="67"/>
      <c r="G24" s="21">
        <f t="shared" si="0"/>
        <v>0</v>
      </c>
      <c r="H24" s="21">
        <f t="shared" si="1"/>
        <v>0</v>
      </c>
      <c r="I24" s="78">
        <f t="shared" si="2"/>
        <v>0</v>
      </c>
      <c r="J24" s="23">
        <f t="shared" si="3"/>
        <v>0</v>
      </c>
    </row>
    <row r="25" spans="1:10" ht="30">
      <c r="A25" s="24">
        <v>7</v>
      </c>
      <c r="B25" s="25" t="s">
        <v>104</v>
      </c>
      <c r="C25" s="34" t="s">
        <v>22</v>
      </c>
      <c r="D25" s="27">
        <v>300</v>
      </c>
      <c r="E25" s="6"/>
      <c r="F25" s="67"/>
      <c r="G25" s="21">
        <f t="shared" si="0"/>
        <v>0</v>
      </c>
      <c r="H25" s="21">
        <f t="shared" si="1"/>
        <v>0</v>
      </c>
      <c r="I25" s="78">
        <f t="shared" si="2"/>
        <v>0</v>
      </c>
      <c r="J25" s="23">
        <f t="shared" si="3"/>
        <v>0</v>
      </c>
    </row>
    <row r="26" spans="1:10">
      <c r="A26" s="24">
        <v>8</v>
      </c>
      <c r="B26" s="25" t="s">
        <v>65</v>
      </c>
      <c r="C26" s="34" t="s">
        <v>9</v>
      </c>
      <c r="D26" s="27">
        <v>80</v>
      </c>
      <c r="E26" s="6"/>
      <c r="F26" s="67"/>
      <c r="G26" s="21">
        <f t="shared" si="0"/>
        <v>0</v>
      </c>
      <c r="H26" s="21">
        <f t="shared" si="1"/>
        <v>0</v>
      </c>
      <c r="I26" s="78">
        <f t="shared" si="2"/>
        <v>0</v>
      </c>
      <c r="J26" s="23">
        <f t="shared" si="3"/>
        <v>0</v>
      </c>
    </row>
    <row r="27" spans="1:10" ht="30">
      <c r="A27" s="24">
        <v>9</v>
      </c>
      <c r="B27" s="25" t="s">
        <v>105</v>
      </c>
      <c r="C27" s="34" t="s">
        <v>22</v>
      </c>
      <c r="D27" s="27">
        <v>200</v>
      </c>
      <c r="E27" s="6"/>
      <c r="F27" s="67"/>
      <c r="G27" s="21">
        <f t="shared" si="0"/>
        <v>0</v>
      </c>
      <c r="H27" s="21">
        <f t="shared" si="1"/>
        <v>0</v>
      </c>
      <c r="I27" s="78">
        <f t="shared" si="2"/>
        <v>0</v>
      </c>
      <c r="J27" s="23">
        <f t="shared" si="3"/>
        <v>0</v>
      </c>
    </row>
    <row r="28" spans="1:10">
      <c r="A28" s="24">
        <v>10</v>
      </c>
      <c r="B28" s="25" t="s">
        <v>106</v>
      </c>
      <c r="C28" s="34" t="s">
        <v>22</v>
      </c>
      <c r="D28" s="27">
        <v>50</v>
      </c>
      <c r="E28" s="6"/>
      <c r="F28" s="67"/>
      <c r="G28" s="21">
        <f t="shared" si="0"/>
        <v>0</v>
      </c>
      <c r="H28" s="21">
        <f t="shared" si="1"/>
        <v>0</v>
      </c>
      <c r="I28" s="78">
        <f t="shared" si="2"/>
        <v>0</v>
      </c>
      <c r="J28" s="23">
        <f t="shared" si="3"/>
        <v>0</v>
      </c>
    </row>
    <row r="29" spans="1:10">
      <c r="A29" s="24">
        <v>11</v>
      </c>
      <c r="B29" s="25" t="s">
        <v>278</v>
      </c>
      <c r="C29" s="34" t="s">
        <v>22</v>
      </c>
      <c r="D29" s="27">
        <v>180</v>
      </c>
      <c r="E29" s="6"/>
      <c r="F29" s="67"/>
      <c r="G29" s="21">
        <f t="shared" si="0"/>
        <v>0</v>
      </c>
      <c r="H29" s="21">
        <f t="shared" si="1"/>
        <v>0</v>
      </c>
      <c r="I29" s="78">
        <f t="shared" si="2"/>
        <v>0</v>
      </c>
      <c r="J29" s="23">
        <f t="shared" si="3"/>
        <v>0</v>
      </c>
    </row>
    <row r="30" spans="1:10">
      <c r="A30" s="24">
        <v>12</v>
      </c>
      <c r="B30" s="25" t="s">
        <v>107</v>
      </c>
      <c r="C30" s="34" t="s">
        <v>9</v>
      </c>
      <c r="D30" s="27">
        <v>40</v>
      </c>
      <c r="E30" s="4"/>
      <c r="F30" s="67"/>
      <c r="G30" s="21">
        <f t="shared" si="0"/>
        <v>0</v>
      </c>
      <c r="H30" s="21">
        <f t="shared" si="1"/>
        <v>0</v>
      </c>
      <c r="I30" s="78">
        <f t="shared" si="2"/>
        <v>0</v>
      </c>
      <c r="J30" s="23">
        <f t="shared" si="3"/>
        <v>0</v>
      </c>
    </row>
    <row r="31" spans="1:10">
      <c r="A31" s="24">
        <v>13</v>
      </c>
      <c r="B31" s="25" t="s">
        <v>108</v>
      </c>
      <c r="C31" s="34" t="s">
        <v>9</v>
      </c>
      <c r="D31" s="27">
        <v>20</v>
      </c>
      <c r="E31" s="4"/>
      <c r="F31" s="67"/>
      <c r="G31" s="21">
        <f t="shared" si="0"/>
        <v>0</v>
      </c>
      <c r="H31" s="21">
        <f t="shared" si="1"/>
        <v>0</v>
      </c>
      <c r="I31" s="78">
        <f t="shared" si="2"/>
        <v>0</v>
      </c>
      <c r="J31" s="23">
        <f t="shared" si="3"/>
        <v>0</v>
      </c>
    </row>
    <row r="32" spans="1:10">
      <c r="A32" s="24">
        <v>14</v>
      </c>
      <c r="B32" s="25" t="s">
        <v>66</v>
      </c>
      <c r="C32" s="34" t="s">
        <v>9</v>
      </c>
      <c r="D32" s="27">
        <v>1750</v>
      </c>
      <c r="E32" s="4"/>
      <c r="F32" s="7"/>
      <c r="G32" s="21">
        <f t="shared" si="0"/>
        <v>0</v>
      </c>
      <c r="H32" s="21">
        <f t="shared" si="1"/>
        <v>0</v>
      </c>
      <c r="I32" s="78">
        <f t="shared" si="2"/>
        <v>0</v>
      </c>
      <c r="J32" s="23">
        <f t="shared" si="3"/>
        <v>0</v>
      </c>
    </row>
    <row r="33" spans="1:16">
      <c r="A33" s="24">
        <v>15</v>
      </c>
      <c r="B33" s="25" t="s">
        <v>109</v>
      </c>
      <c r="C33" s="34" t="s">
        <v>9</v>
      </c>
      <c r="D33" s="27">
        <v>4</v>
      </c>
      <c r="E33" s="4"/>
      <c r="F33" s="7"/>
      <c r="G33" s="21">
        <f t="shared" si="0"/>
        <v>0</v>
      </c>
      <c r="H33" s="21">
        <f t="shared" si="1"/>
        <v>0</v>
      </c>
      <c r="I33" s="78">
        <f t="shared" si="2"/>
        <v>0</v>
      </c>
      <c r="J33" s="23">
        <f t="shared" si="3"/>
        <v>0</v>
      </c>
    </row>
    <row r="34" spans="1:16">
      <c r="A34" s="24">
        <v>16</v>
      </c>
      <c r="B34" s="25" t="s">
        <v>110</v>
      </c>
      <c r="C34" s="34" t="s">
        <v>22</v>
      </c>
      <c r="D34" s="27">
        <v>200</v>
      </c>
      <c r="E34" s="4"/>
      <c r="F34" s="7"/>
      <c r="G34" s="21">
        <f t="shared" si="0"/>
        <v>0</v>
      </c>
      <c r="H34" s="21">
        <f t="shared" si="1"/>
        <v>0</v>
      </c>
      <c r="I34" s="78">
        <f t="shared" si="2"/>
        <v>0</v>
      </c>
      <c r="J34" s="23">
        <f t="shared" si="3"/>
        <v>0</v>
      </c>
    </row>
    <row r="35" spans="1:16" ht="105">
      <c r="A35" s="33">
        <v>17</v>
      </c>
      <c r="B35" s="25" t="s">
        <v>191</v>
      </c>
      <c r="C35" s="34" t="s">
        <v>9</v>
      </c>
      <c r="D35" s="27">
        <v>80</v>
      </c>
      <c r="E35" s="4"/>
      <c r="F35" s="7"/>
      <c r="G35" s="21">
        <f t="shared" ref="G35" si="4">ROUND(ROUNDDOWN(E35*F35,3),2)</f>
        <v>0</v>
      </c>
      <c r="H35" s="21">
        <f t="shared" ref="H35" si="5">ROUND(ROUNDDOWN(E35+G35,3),2)</f>
        <v>0</v>
      </c>
      <c r="I35" s="78">
        <f t="shared" ref="I35" si="6">ROUND(ROUNDDOWN(E35*D35,3),2)</f>
        <v>0</v>
      </c>
      <c r="J35" s="23">
        <f t="shared" ref="J35" si="7">ROUND(ROUNDDOWN(H35*D35,3),2)</f>
        <v>0</v>
      </c>
      <c r="P35" s="151"/>
    </row>
    <row r="36" spans="1:16">
      <c r="A36" s="24">
        <v>18</v>
      </c>
      <c r="B36" s="25" t="s">
        <v>111</v>
      </c>
      <c r="C36" s="34" t="s">
        <v>22</v>
      </c>
      <c r="D36" s="27">
        <v>40</v>
      </c>
      <c r="E36" s="4"/>
      <c r="F36" s="7"/>
      <c r="G36" s="21">
        <f t="shared" si="0"/>
        <v>0</v>
      </c>
      <c r="H36" s="21">
        <f t="shared" si="1"/>
        <v>0</v>
      </c>
      <c r="I36" s="78">
        <f t="shared" si="2"/>
        <v>0</v>
      </c>
      <c r="J36" s="23">
        <f t="shared" si="3"/>
        <v>0</v>
      </c>
    </row>
    <row r="37" spans="1:16" ht="45">
      <c r="A37" s="24">
        <v>19</v>
      </c>
      <c r="B37" s="25" t="s">
        <v>67</v>
      </c>
      <c r="C37" s="34" t="s">
        <v>22</v>
      </c>
      <c r="D37" s="27">
        <v>400</v>
      </c>
      <c r="E37" s="4"/>
      <c r="F37" s="7"/>
      <c r="G37" s="21">
        <f t="shared" si="0"/>
        <v>0</v>
      </c>
      <c r="H37" s="21">
        <f t="shared" si="1"/>
        <v>0</v>
      </c>
      <c r="I37" s="78">
        <f t="shared" si="2"/>
        <v>0</v>
      </c>
      <c r="J37" s="23">
        <f t="shared" si="3"/>
        <v>0</v>
      </c>
    </row>
    <row r="38" spans="1:16">
      <c r="A38" s="24">
        <v>20</v>
      </c>
      <c r="B38" s="25" t="s">
        <v>279</v>
      </c>
      <c r="C38" s="34" t="s">
        <v>22</v>
      </c>
      <c r="D38" s="27">
        <v>2</v>
      </c>
      <c r="E38" s="4"/>
      <c r="F38" s="67"/>
      <c r="G38" s="21">
        <f t="shared" si="0"/>
        <v>0</v>
      </c>
      <c r="H38" s="21">
        <f t="shared" si="1"/>
        <v>0</v>
      </c>
      <c r="I38" s="78">
        <f t="shared" si="2"/>
        <v>0</v>
      </c>
      <c r="J38" s="23">
        <f t="shared" si="3"/>
        <v>0</v>
      </c>
    </row>
    <row r="39" spans="1:16" ht="98.25" customHeight="1">
      <c r="A39" s="24">
        <v>21</v>
      </c>
      <c r="B39" s="25" t="s">
        <v>192</v>
      </c>
      <c r="C39" s="34" t="s">
        <v>22</v>
      </c>
      <c r="D39" s="27">
        <v>88</v>
      </c>
      <c r="E39" s="4"/>
      <c r="F39" s="67"/>
      <c r="G39" s="21">
        <f t="shared" si="0"/>
        <v>0</v>
      </c>
      <c r="H39" s="21">
        <f t="shared" si="1"/>
        <v>0</v>
      </c>
      <c r="I39" s="78">
        <f t="shared" si="2"/>
        <v>0</v>
      </c>
      <c r="J39" s="23">
        <f t="shared" si="3"/>
        <v>0</v>
      </c>
    </row>
    <row r="40" spans="1:16" ht="30">
      <c r="A40" s="24">
        <v>22</v>
      </c>
      <c r="B40" s="25" t="s">
        <v>112</v>
      </c>
      <c r="C40" s="34" t="s">
        <v>22</v>
      </c>
      <c r="D40" s="27">
        <v>240</v>
      </c>
      <c r="E40" s="4"/>
      <c r="F40" s="67"/>
      <c r="G40" s="21">
        <f t="shared" si="0"/>
        <v>0</v>
      </c>
      <c r="H40" s="21">
        <f t="shared" si="1"/>
        <v>0</v>
      </c>
      <c r="I40" s="78">
        <f t="shared" si="2"/>
        <v>0</v>
      </c>
      <c r="J40" s="23">
        <f t="shared" si="3"/>
        <v>0</v>
      </c>
    </row>
    <row r="41" spans="1:16">
      <c r="A41" s="24">
        <v>23</v>
      </c>
      <c r="B41" s="25" t="s">
        <v>113</v>
      </c>
      <c r="C41" s="34" t="s">
        <v>22</v>
      </c>
      <c r="D41" s="27">
        <v>180</v>
      </c>
      <c r="E41" s="4"/>
      <c r="F41" s="67"/>
      <c r="G41" s="21">
        <f t="shared" si="0"/>
        <v>0</v>
      </c>
      <c r="H41" s="21">
        <f t="shared" si="1"/>
        <v>0</v>
      </c>
      <c r="I41" s="78">
        <f t="shared" si="2"/>
        <v>0</v>
      </c>
      <c r="J41" s="23">
        <f t="shared" si="3"/>
        <v>0</v>
      </c>
    </row>
    <row r="42" spans="1:16" ht="30">
      <c r="A42" s="24">
        <v>24</v>
      </c>
      <c r="B42" s="25" t="s">
        <v>68</v>
      </c>
      <c r="C42" s="34" t="s">
        <v>22</v>
      </c>
      <c r="D42" s="27">
        <v>400</v>
      </c>
      <c r="E42" s="4"/>
      <c r="F42" s="67"/>
      <c r="G42" s="21">
        <f t="shared" si="0"/>
        <v>0</v>
      </c>
      <c r="H42" s="21">
        <f t="shared" si="1"/>
        <v>0</v>
      </c>
      <c r="I42" s="78">
        <f t="shared" si="2"/>
        <v>0</v>
      </c>
      <c r="J42" s="23">
        <f t="shared" si="3"/>
        <v>0</v>
      </c>
      <c r="K42" s="118"/>
    </row>
    <row r="43" spans="1:16" ht="30">
      <c r="A43" s="24">
        <v>25</v>
      </c>
      <c r="B43" s="25" t="s">
        <v>280</v>
      </c>
      <c r="C43" s="34" t="s">
        <v>22</v>
      </c>
      <c r="D43" s="27">
        <v>32</v>
      </c>
      <c r="E43" s="4"/>
      <c r="F43" s="67"/>
      <c r="G43" s="21">
        <f t="shared" ref="G43" si="8">ROUND(ROUNDDOWN(E43*F43,3),2)</f>
        <v>0</v>
      </c>
      <c r="H43" s="21">
        <f t="shared" ref="H43" si="9">ROUND(ROUNDDOWN(E43+G43,3),2)</f>
        <v>0</v>
      </c>
      <c r="I43" s="78">
        <f t="shared" ref="I43" si="10">ROUND(ROUNDDOWN(E43*D43,3),2)</f>
        <v>0</v>
      </c>
      <c r="J43" s="23">
        <f t="shared" ref="J43" si="11">ROUND(ROUNDDOWN(H43*D43,3),2)</f>
        <v>0</v>
      </c>
      <c r="K43" s="118"/>
    </row>
    <row r="44" spans="1:16" ht="60">
      <c r="A44" s="24">
        <v>26</v>
      </c>
      <c r="B44" s="25" t="s">
        <v>193</v>
      </c>
      <c r="C44" s="34" t="s">
        <v>22</v>
      </c>
      <c r="D44" s="27">
        <v>160</v>
      </c>
      <c r="E44" s="4"/>
      <c r="F44" s="7"/>
      <c r="G44" s="21">
        <f t="shared" si="0"/>
        <v>0</v>
      </c>
      <c r="H44" s="21">
        <f t="shared" si="1"/>
        <v>0</v>
      </c>
      <c r="I44" s="78">
        <f t="shared" si="2"/>
        <v>0</v>
      </c>
      <c r="J44" s="23">
        <f t="shared" si="3"/>
        <v>0</v>
      </c>
    </row>
    <row r="45" spans="1:16">
      <c r="A45" s="86">
        <v>27</v>
      </c>
      <c r="B45" s="25" t="s">
        <v>114</v>
      </c>
      <c r="C45" s="34" t="s">
        <v>22</v>
      </c>
      <c r="D45" s="27">
        <v>40</v>
      </c>
      <c r="E45" s="4"/>
      <c r="F45" s="67"/>
      <c r="G45" s="21">
        <f t="shared" si="0"/>
        <v>0</v>
      </c>
      <c r="H45" s="21">
        <f t="shared" si="1"/>
        <v>0</v>
      </c>
      <c r="I45" s="78">
        <f t="shared" si="2"/>
        <v>0</v>
      </c>
      <c r="J45" s="23">
        <f t="shared" si="3"/>
        <v>0</v>
      </c>
    </row>
    <row r="46" spans="1:16" ht="30">
      <c r="A46" s="86">
        <v>28</v>
      </c>
      <c r="B46" s="25" t="s">
        <v>225</v>
      </c>
      <c r="C46" s="34" t="s">
        <v>9</v>
      </c>
      <c r="D46" s="27">
        <v>6</v>
      </c>
      <c r="E46" s="4"/>
      <c r="F46" s="67"/>
      <c r="G46" s="21"/>
      <c r="H46" s="21"/>
      <c r="I46" s="78">
        <f t="shared" si="2"/>
        <v>0</v>
      </c>
      <c r="J46" s="23"/>
    </row>
    <row r="47" spans="1:16">
      <c r="A47" s="24">
        <v>29</v>
      </c>
      <c r="B47" s="25" t="s">
        <v>194</v>
      </c>
      <c r="C47" s="34" t="s">
        <v>9</v>
      </c>
      <c r="D47" s="27">
        <v>6</v>
      </c>
      <c r="E47" s="4"/>
      <c r="F47" s="67"/>
      <c r="G47" s="21">
        <f t="shared" si="0"/>
        <v>0</v>
      </c>
      <c r="H47" s="21">
        <f t="shared" si="1"/>
        <v>0</v>
      </c>
      <c r="I47" s="78">
        <f t="shared" si="2"/>
        <v>0</v>
      </c>
      <c r="J47" s="23">
        <f t="shared" si="3"/>
        <v>0</v>
      </c>
    </row>
    <row r="48" spans="1:16" ht="60">
      <c r="A48" s="24">
        <v>30</v>
      </c>
      <c r="B48" s="25" t="s">
        <v>146</v>
      </c>
      <c r="C48" s="34" t="s">
        <v>22</v>
      </c>
      <c r="D48" s="27">
        <v>252</v>
      </c>
      <c r="E48" s="4"/>
      <c r="F48" s="67"/>
      <c r="G48" s="21">
        <f t="shared" si="0"/>
        <v>0</v>
      </c>
      <c r="H48" s="21">
        <f t="shared" si="1"/>
        <v>0</v>
      </c>
      <c r="I48" s="78">
        <f t="shared" si="2"/>
        <v>0</v>
      </c>
      <c r="J48" s="23">
        <f t="shared" si="3"/>
        <v>0</v>
      </c>
    </row>
    <row r="49" spans="1:10" ht="30">
      <c r="A49" s="24">
        <v>31</v>
      </c>
      <c r="B49" s="25" t="s">
        <v>115</v>
      </c>
      <c r="C49" s="34" t="s">
        <v>22</v>
      </c>
      <c r="D49" s="27">
        <v>70</v>
      </c>
      <c r="E49" s="4"/>
      <c r="F49" s="68"/>
      <c r="G49" s="21">
        <f t="shared" si="0"/>
        <v>0</v>
      </c>
      <c r="H49" s="21">
        <f t="shared" si="1"/>
        <v>0</v>
      </c>
      <c r="I49" s="78">
        <f t="shared" si="2"/>
        <v>0</v>
      </c>
      <c r="J49" s="23">
        <f t="shared" si="3"/>
        <v>0</v>
      </c>
    </row>
    <row r="50" spans="1:10" ht="30">
      <c r="A50" s="24">
        <v>32</v>
      </c>
      <c r="B50" s="25" t="s">
        <v>116</v>
      </c>
      <c r="C50" s="34" t="s">
        <v>22</v>
      </c>
      <c r="D50" s="27">
        <v>760</v>
      </c>
      <c r="E50" s="4"/>
      <c r="F50" s="68"/>
      <c r="G50" s="21">
        <f t="shared" si="0"/>
        <v>0</v>
      </c>
      <c r="H50" s="21">
        <f t="shared" si="1"/>
        <v>0</v>
      </c>
      <c r="I50" s="78">
        <f t="shared" si="2"/>
        <v>0</v>
      </c>
      <c r="J50" s="23">
        <f t="shared" si="3"/>
        <v>0</v>
      </c>
    </row>
    <row r="51" spans="1:10" ht="93.75" customHeight="1">
      <c r="A51" s="24">
        <v>33</v>
      </c>
      <c r="B51" s="25" t="s">
        <v>195</v>
      </c>
      <c r="C51" s="34" t="s">
        <v>9</v>
      </c>
      <c r="D51" s="27">
        <v>10</v>
      </c>
      <c r="E51" s="4"/>
      <c r="F51" s="67"/>
      <c r="G51" s="21">
        <f t="shared" si="0"/>
        <v>0</v>
      </c>
      <c r="H51" s="21">
        <f t="shared" si="1"/>
        <v>0</v>
      </c>
      <c r="I51" s="78">
        <f t="shared" si="2"/>
        <v>0</v>
      </c>
      <c r="J51" s="23">
        <f t="shared" si="3"/>
        <v>0</v>
      </c>
    </row>
    <row r="52" spans="1:10" ht="93.75" customHeight="1">
      <c r="A52" s="24">
        <v>34</v>
      </c>
      <c r="B52" s="25" t="s">
        <v>281</v>
      </c>
      <c r="C52" s="34" t="s">
        <v>9</v>
      </c>
      <c r="D52" s="27">
        <v>15</v>
      </c>
      <c r="E52" s="4"/>
      <c r="F52" s="67"/>
      <c r="G52" s="21">
        <f t="shared" ref="G52" si="12">ROUND(ROUNDDOWN(E52*F52,3),2)</f>
        <v>0</v>
      </c>
      <c r="H52" s="21">
        <f t="shared" ref="H52" si="13">ROUND(ROUNDDOWN(E52+G52,3),2)</f>
        <v>0</v>
      </c>
      <c r="I52" s="78">
        <f t="shared" ref="I52" si="14">ROUND(ROUNDDOWN(E52*D52,3),2)</f>
        <v>0</v>
      </c>
      <c r="J52" s="23">
        <f t="shared" ref="J52" si="15">ROUND(ROUNDDOWN(H52*D52,3),2)</f>
        <v>0</v>
      </c>
    </row>
    <row r="53" spans="1:10">
      <c r="A53" s="24">
        <v>35</v>
      </c>
      <c r="B53" s="25" t="s">
        <v>117</v>
      </c>
      <c r="C53" s="34" t="s">
        <v>22</v>
      </c>
      <c r="D53" s="27">
        <v>50</v>
      </c>
      <c r="E53" s="4"/>
      <c r="F53" s="67"/>
      <c r="G53" s="21">
        <f t="shared" si="0"/>
        <v>0</v>
      </c>
      <c r="H53" s="21">
        <f t="shared" si="1"/>
        <v>0</v>
      </c>
      <c r="I53" s="78">
        <f t="shared" si="2"/>
        <v>0</v>
      </c>
      <c r="J53" s="23">
        <f t="shared" si="3"/>
        <v>0</v>
      </c>
    </row>
    <row r="54" spans="1:10">
      <c r="A54" s="24">
        <v>36</v>
      </c>
      <c r="B54" s="25" t="s">
        <v>118</v>
      </c>
      <c r="C54" s="34" t="s">
        <v>22</v>
      </c>
      <c r="D54" s="27">
        <v>40</v>
      </c>
      <c r="E54" s="4"/>
      <c r="F54" s="67"/>
      <c r="G54" s="21">
        <f t="shared" si="0"/>
        <v>0</v>
      </c>
      <c r="H54" s="21">
        <f t="shared" si="1"/>
        <v>0</v>
      </c>
      <c r="I54" s="78">
        <f t="shared" si="2"/>
        <v>0</v>
      </c>
      <c r="J54" s="23">
        <f t="shared" si="3"/>
        <v>0</v>
      </c>
    </row>
    <row r="55" spans="1:10">
      <c r="A55" s="24">
        <v>37</v>
      </c>
      <c r="B55" s="80" t="s">
        <v>196</v>
      </c>
      <c r="C55" s="34" t="s">
        <v>22</v>
      </c>
      <c r="D55" s="27">
        <v>20</v>
      </c>
      <c r="E55" s="4"/>
      <c r="F55" s="68"/>
      <c r="G55" s="21">
        <f t="shared" si="0"/>
        <v>0</v>
      </c>
      <c r="H55" s="21">
        <f t="shared" si="1"/>
        <v>0</v>
      </c>
      <c r="I55" s="78">
        <f t="shared" si="2"/>
        <v>0</v>
      </c>
      <c r="J55" s="23">
        <f t="shared" si="3"/>
        <v>0</v>
      </c>
    </row>
    <row r="56" spans="1:10" ht="60">
      <c r="A56" s="24">
        <v>38</v>
      </c>
      <c r="B56" s="80" t="s">
        <v>197</v>
      </c>
      <c r="C56" s="34" t="s">
        <v>22</v>
      </c>
      <c r="D56" s="27">
        <v>50</v>
      </c>
      <c r="E56" s="4"/>
      <c r="F56" s="67"/>
      <c r="G56" s="21">
        <f t="shared" si="0"/>
        <v>0</v>
      </c>
      <c r="H56" s="21">
        <f t="shared" si="1"/>
        <v>0</v>
      </c>
      <c r="I56" s="78">
        <f t="shared" si="2"/>
        <v>0</v>
      </c>
      <c r="J56" s="23">
        <f t="shared" si="3"/>
        <v>0</v>
      </c>
    </row>
    <row r="57" spans="1:10">
      <c r="A57" s="24">
        <v>39</v>
      </c>
      <c r="B57" s="80" t="s">
        <v>69</v>
      </c>
      <c r="C57" s="34" t="s">
        <v>9</v>
      </c>
      <c r="D57" s="27">
        <v>70</v>
      </c>
      <c r="E57" s="4"/>
      <c r="F57" s="67"/>
      <c r="G57" s="21">
        <f t="shared" si="0"/>
        <v>0</v>
      </c>
      <c r="H57" s="21">
        <f t="shared" si="1"/>
        <v>0</v>
      </c>
      <c r="I57" s="78">
        <f t="shared" si="2"/>
        <v>0</v>
      </c>
      <c r="J57" s="23">
        <f t="shared" si="3"/>
        <v>0</v>
      </c>
    </row>
    <row r="58" spans="1:10">
      <c r="A58" s="24">
        <v>40</v>
      </c>
      <c r="B58" s="80" t="s">
        <v>70</v>
      </c>
      <c r="C58" s="34" t="s">
        <v>9</v>
      </c>
      <c r="D58" s="27">
        <v>60</v>
      </c>
      <c r="E58" s="4"/>
      <c r="F58" s="67"/>
      <c r="G58" s="21">
        <f t="shared" si="0"/>
        <v>0</v>
      </c>
      <c r="H58" s="21">
        <f t="shared" si="1"/>
        <v>0</v>
      </c>
      <c r="I58" s="78">
        <f t="shared" si="2"/>
        <v>0</v>
      </c>
      <c r="J58" s="23">
        <f t="shared" si="3"/>
        <v>0</v>
      </c>
    </row>
    <row r="59" spans="1:10">
      <c r="A59" s="24">
        <v>41</v>
      </c>
      <c r="B59" s="80" t="s">
        <v>71</v>
      </c>
      <c r="C59" s="34" t="s">
        <v>9</v>
      </c>
      <c r="D59" s="27">
        <v>120</v>
      </c>
      <c r="E59" s="4"/>
      <c r="F59" s="67"/>
      <c r="G59" s="21">
        <f t="shared" si="0"/>
        <v>0</v>
      </c>
      <c r="H59" s="21">
        <f t="shared" si="1"/>
        <v>0</v>
      </c>
      <c r="I59" s="78">
        <f t="shared" si="2"/>
        <v>0</v>
      </c>
      <c r="J59" s="23">
        <f t="shared" si="3"/>
        <v>0</v>
      </c>
    </row>
    <row r="60" spans="1:10">
      <c r="A60" s="86">
        <v>42</v>
      </c>
      <c r="B60" s="80" t="s">
        <v>156</v>
      </c>
      <c r="C60" s="34" t="s">
        <v>9</v>
      </c>
      <c r="D60" s="27">
        <v>40</v>
      </c>
      <c r="E60" s="4"/>
      <c r="F60" s="67"/>
      <c r="G60" s="21">
        <f t="shared" si="0"/>
        <v>0</v>
      </c>
      <c r="H60" s="21">
        <f t="shared" si="1"/>
        <v>0</v>
      </c>
      <c r="I60" s="78">
        <f t="shared" si="2"/>
        <v>0</v>
      </c>
      <c r="J60" s="23">
        <f t="shared" si="3"/>
        <v>0</v>
      </c>
    </row>
    <row r="61" spans="1:10" ht="30">
      <c r="A61" s="86">
        <v>43</v>
      </c>
      <c r="B61" s="80" t="s">
        <v>282</v>
      </c>
      <c r="C61" s="34" t="s">
        <v>22</v>
      </c>
      <c r="D61" s="27">
        <v>27</v>
      </c>
      <c r="E61" s="4"/>
      <c r="F61" s="67"/>
      <c r="G61" s="21">
        <f t="shared" ref="G61" si="16">ROUND(ROUNDDOWN(E61*F61,3),2)</f>
        <v>0</v>
      </c>
      <c r="H61" s="21">
        <f t="shared" ref="H61" si="17">ROUND(ROUNDDOWN(E61+G61,3),2)</f>
        <v>0</v>
      </c>
      <c r="I61" s="78">
        <f t="shared" ref="I61" si="18">ROUND(ROUNDDOWN(E61*D61,3),2)</f>
        <v>0</v>
      </c>
      <c r="J61" s="23">
        <f t="shared" ref="J61" si="19">ROUND(ROUNDDOWN(H61*D61,3),2)</f>
        <v>0</v>
      </c>
    </row>
    <row r="62" spans="1:10" ht="30">
      <c r="A62" s="33">
        <v>44</v>
      </c>
      <c r="B62" s="80" t="s">
        <v>119</v>
      </c>
      <c r="C62" s="34" t="s">
        <v>22</v>
      </c>
      <c r="D62" s="27">
        <v>70</v>
      </c>
      <c r="E62" s="4"/>
      <c r="F62" s="68"/>
      <c r="G62" s="21">
        <f t="shared" si="0"/>
        <v>0</v>
      </c>
      <c r="H62" s="21">
        <f t="shared" si="1"/>
        <v>0</v>
      </c>
      <c r="I62" s="78">
        <f t="shared" si="2"/>
        <v>0</v>
      </c>
      <c r="J62" s="23">
        <f t="shared" si="3"/>
        <v>0</v>
      </c>
    </row>
    <row r="63" spans="1:10" ht="30">
      <c r="A63" s="24">
        <v>45</v>
      </c>
      <c r="B63" s="80" t="s">
        <v>72</v>
      </c>
      <c r="C63" s="34" t="s">
        <v>22</v>
      </c>
      <c r="D63" s="27">
        <v>150</v>
      </c>
      <c r="E63" s="4"/>
      <c r="F63" s="68"/>
      <c r="G63" s="21">
        <f t="shared" si="0"/>
        <v>0</v>
      </c>
      <c r="H63" s="21">
        <f t="shared" si="1"/>
        <v>0</v>
      </c>
      <c r="I63" s="78">
        <f t="shared" si="2"/>
        <v>0</v>
      </c>
      <c r="J63" s="23">
        <f t="shared" si="3"/>
        <v>0</v>
      </c>
    </row>
    <row r="64" spans="1:10" ht="30">
      <c r="A64" s="24">
        <v>46</v>
      </c>
      <c r="B64" s="80" t="s">
        <v>73</v>
      </c>
      <c r="C64" s="34" t="s">
        <v>22</v>
      </c>
      <c r="D64" s="27">
        <v>16</v>
      </c>
      <c r="E64" s="4"/>
      <c r="F64" s="68"/>
      <c r="G64" s="21">
        <f t="shared" si="0"/>
        <v>0</v>
      </c>
      <c r="H64" s="21">
        <f t="shared" si="1"/>
        <v>0</v>
      </c>
      <c r="I64" s="78">
        <f t="shared" si="2"/>
        <v>0</v>
      </c>
      <c r="J64" s="23">
        <f t="shared" si="3"/>
        <v>0</v>
      </c>
    </row>
    <row r="65" spans="1:10" ht="30">
      <c r="A65" s="24">
        <v>47</v>
      </c>
      <c r="B65" s="80" t="s">
        <v>283</v>
      </c>
      <c r="C65" s="34" t="s">
        <v>22</v>
      </c>
      <c r="D65" s="27">
        <v>88</v>
      </c>
      <c r="E65" s="4"/>
      <c r="F65" s="68"/>
      <c r="G65" s="21">
        <f t="shared" ref="G65" si="20">ROUND(ROUNDDOWN(E65*F65,3),2)</f>
        <v>0</v>
      </c>
      <c r="H65" s="21">
        <f t="shared" ref="H65" si="21">ROUND(ROUNDDOWN(E65+G65,3),2)</f>
        <v>0</v>
      </c>
      <c r="I65" s="78">
        <f t="shared" ref="I65" si="22">ROUND(ROUNDDOWN(E65*D65,3),2)</f>
        <v>0</v>
      </c>
      <c r="J65" s="23">
        <f t="shared" ref="J65" si="23">ROUND(ROUNDDOWN(H65*D65,3),2)</f>
        <v>0</v>
      </c>
    </row>
    <row r="66" spans="1:10">
      <c r="A66" s="24">
        <v>48</v>
      </c>
      <c r="B66" s="80" t="s">
        <v>284</v>
      </c>
      <c r="C66" s="34" t="s">
        <v>22</v>
      </c>
      <c r="D66" s="27">
        <v>2</v>
      </c>
      <c r="E66" s="4"/>
      <c r="F66" s="68"/>
      <c r="G66" s="21">
        <f t="shared" ref="G66" si="24">ROUND(ROUNDDOWN(E66*F66,3),2)</f>
        <v>0</v>
      </c>
      <c r="H66" s="21">
        <f t="shared" ref="H66" si="25">ROUND(ROUNDDOWN(E66+G66,3),2)</f>
        <v>0</v>
      </c>
      <c r="I66" s="78">
        <f t="shared" ref="I66" si="26">ROUND(ROUNDDOWN(E66*D66,3),2)</f>
        <v>0</v>
      </c>
      <c r="J66" s="23">
        <f t="shared" ref="J66" si="27">ROUND(ROUNDDOWN(H66*D66,3),2)</f>
        <v>0</v>
      </c>
    </row>
    <row r="67" spans="1:10" ht="60">
      <c r="A67" s="24">
        <v>49</v>
      </c>
      <c r="B67" s="80" t="s">
        <v>220</v>
      </c>
      <c r="C67" s="34" t="s">
        <v>22</v>
      </c>
      <c r="D67" s="27">
        <v>100</v>
      </c>
      <c r="E67" s="4"/>
      <c r="F67" s="68"/>
      <c r="G67" s="21">
        <f t="shared" ref="G67:G114" si="28">ROUND(ROUNDDOWN(E67*F67,3),2)</f>
        <v>0</v>
      </c>
      <c r="H67" s="21">
        <f t="shared" ref="H67:H114" si="29">ROUND(ROUNDDOWN(E67+G67,3),2)</f>
        <v>0</v>
      </c>
      <c r="I67" s="78">
        <f t="shared" ref="I67:I114" si="30">ROUND(ROUNDDOWN(E67*D67,3),2)</f>
        <v>0</v>
      </c>
      <c r="J67" s="23">
        <f t="shared" ref="J67:J114" si="31">ROUND(ROUNDDOWN(H67*D67,3),2)</f>
        <v>0</v>
      </c>
    </row>
    <row r="68" spans="1:10">
      <c r="A68" s="24">
        <v>50</v>
      </c>
      <c r="B68" s="80" t="s">
        <v>120</v>
      </c>
      <c r="C68" s="34" t="s">
        <v>22</v>
      </c>
      <c r="D68" s="27">
        <v>360</v>
      </c>
      <c r="E68" s="4"/>
      <c r="F68" s="67"/>
      <c r="G68" s="21">
        <f t="shared" si="28"/>
        <v>0</v>
      </c>
      <c r="H68" s="21">
        <f t="shared" si="29"/>
        <v>0</v>
      </c>
      <c r="I68" s="78">
        <f t="shared" si="30"/>
        <v>0</v>
      </c>
      <c r="J68" s="23">
        <f t="shared" si="31"/>
        <v>0</v>
      </c>
    </row>
    <row r="69" spans="1:10">
      <c r="A69" s="24">
        <v>51</v>
      </c>
      <c r="B69" s="80" t="s">
        <v>285</v>
      </c>
      <c r="C69" s="34" t="s">
        <v>22</v>
      </c>
      <c r="D69" s="27">
        <v>27</v>
      </c>
      <c r="E69" s="4"/>
      <c r="F69" s="67"/>
      <c r="G69" s="21">
        <f t="shared" ref="G69" si="32">ROUND(ROUNDDOWN(E69*F69,3),2)</f>
        <v>0</v>
      </c>
      <c r="H69" s="21">
        <f t="shared" ref="H69" si="33">ROUND(ROUNDDOWN(E69+G69,3),2)</f>
        <v>0</v>
      </c>
      <c r="I69" s="78">
        <f t="shared" ref="I69" si="34">ROUND(ROUNDDOWN(E69*D69,3),2)</f>
        <v>0</v>
      </c>
      <c r="J69" s="23">
        <f t="shared" ref="J69" si="35">ROUND(ROUNDDOWN(H69*D69,3),2)</f>
        <v>0</v>
      </c>
    </row>
    <row r="70" spans="1:10" ht="67.5" customHeight="1">
      <c r="A70" s="24">
        <v>52</v>
      </c>
      <c r="B70" s="80" t="s">
        <v>121</v>
      </c>
      <c r="C70" s="34" t="s">
        <v>22</v>
      </c>
      <c r="D70" s="27">
        <v>400</v>
      </c>
      <c r="E70" s="4"/>
      <c r="F70" s="67"/>
      <c r="G70" s="21">
        <f t="shared" si="28"/>
        <v>0</v>
      </c>
      <c r="H70" s="21">
        <f t="shared" si="29"/>
        <v>0</v>
      </c>
      <c r="I70" s="78">
        <f t="shared" si="30"/>
        <v>0</v>
      </c>
      <c r="J70" s="23">
        <f t="shared" si="31"/>
        <v>0</v>
      </c>
    </row>
    <row r="71" spans="1:10" ht="67.5" customHeight="1">
      <c r="A71" s="58">
        <v>53</v>
      </c>
      <c r="B71" s="80" t="s">
        <v>286</v>
      </c>
      <c r="C71" s="81" t="s">
        <v>22</v>
      </c>
      <c r="D71" s="59">
        <v>1</v>
      </c>
      <c r="E71" s="69"/>
      <c r="F71" s="67"/>
      <c r="G71" s="21">
        <f t="shared" ref="G71" si="36">ROUND(ROUNDDOWN(E71*F71,3),2)</f>
        <v>0</v>
      </c>
      <c r="H71" s="21">
        <f t="shared" ref="H71" si="37">ROUND(ROUNDDOWN(E71+G71,3),2)</f>
        <v>0</v>
      </c>
      <c r="I71" s="78">
        <f t="shared" ref="I71" si="38">ROUND(ROUNDDOWN(E71*D71,3),2)</f>
        <v>0</v>
      </c>
      <c r="J71" s="23">
        <f t="shared" ref="J71" si="39">ROUND(ROUNDDOWN(H71*D71,3),2)</f>
        <v>0</v>
      </c>
    </row>
    <row r="72" spans="1:10" ht="67.5" customHeight="1">
      <c r="A72" s="58">
        <v>54</v>
      </c>
      <c r="B72" s="80" t="s">
        <v>287</v>
      </c>
      <c r="C72" s="81" t="s">
        <v>9</v>
      </c>
      <c r="D72" s="59">
        <v>2</v>
      </c>
      <c r="E72" s="69"/>
      <c r="F72" s="67"/>
      <c r="G72" s="21">
        <f t="shared" ref="G72" si="40">ROUND(ROUNDDOWN(E72*F72,3),2)</f>
        <v>0</v>
      </c>
      <c r="H72" s="21">
        <f t="shared" ref="H72" si="41">ROUND(ROUNDDOWN(E72+G72,3),2)</f>
        <v>0</v>
      </c>
      <c r="I72" s="78">
        <f t="shared" ref="I72" si="42">ROUND(ROUNDDOWN(E72*D72,3),2)</f>
        <v>0</v>
      </c>
      <c r="J72" s="23">
        <f t="shared" ref="J72" si="43">ROUND(ROUNDDOWN(H72*D72,3),2)</f>
        <v>0</v>
      </c>
    </row>
    <row r="73" spans="1:10" ht="27.6" customHeight="1">
      <c r="A73" s="58">
        <v>55</v>
      </c>
      <c r="B73" s="80" t="s">
        <v>122</v>
      </c>
      <c r="C73" s="81" t="s">
        <v>22</v>
      </c>
      <c r="D73" s="59">
        <v>78</v>
      </c>
      <c r="E73" s="69"/>
      <c r="F73" s="67"/>
      <c r="G73" s="21">
        <f t="shared" si="28"/>
        <v>0</v>
      </c>
      <c r="H73" s="21">
        <f t="shared" si="29"/>
        <v>0</v>
      </c>
      <c r="I73" s="78">
        <f t="shared" si="30"/>
        <v>0</v>
      </c>
      <c r="J73" s="23">
        <f t="shared" si="31"/>
        <v>0</v>
      </c>
    </row>
    <row r="74" spans="1:10" ht="17.25" customHeight="1">
      <c r="A74" s="58">
        <v>56</v>
      </c>
      <c r="B74" s="80" t="s">
        <v>288</v>
      </c>
      <c r="C74" s="81" t="s">
        <v>22</v>
      </c>
      <c r="D74" s="59">
        <v>2</v>
      </c>
      <c r="E74" s="69"/>
      <c r="F74" s="68"/>
      <c r="G74" s="21">
        <f t="shared" si="28"/>
        <v>0</v>
      </c>
      <c r="H74" s="21">
        <f t="shared" si="29"/>
        <v>0</v>
      </c>
      <c r="I74" s="78">
        <f t="shared" si="30"/>
        <v>0</v>
      </c>
      <c r="J74" s="23">
        <f t="shared" si="31"/>
        <v>0</v>
      </c>
    </row>
    <row r="75" spans="1:10" ht="17.25" customHeight="1">
      <c r="A75" s="58">
        <v>57</v>
      </c>
      <c r="B75" s="80" t="s">
        <v>289</v>
      </c>
      <c r="C75" s="81" t="s">
        <v>22</v>
      </c>
      <c r="D75" s="59">
        <v>1</v>
      </c>
      <c r="E75" s="69"/>
      <c r="F75" s="68"/>
      <c r="G75" s="21">
        <f t="shared" si="28"/>
        <v>0</v>
      </c>
      <c r="H75" s="21">
        <f t="shared" si="29"/>
        <v>0</v>
      </c>
      <c r="I75" s="78">
        <f t="shared" si="30"/>
        <v>0</v>
      </c>
      <c r="J75" s="23">
        <f t="shared" si="31"/>
        <v>0</v>
      </c>
    </row>
    <row r="76" spans="1:10" ht="17.25" customHeight="1">
      <c r="A76" s="58">
        <v>58</v>
      </c>
      <c r="B76" s="80" t="s">
        <v>290</v>
      </c>
      <c r="C76" s="81" t="s">
        <v>22</v>
      </c>
      <c r="D76" s="59">
        <v>2</v>
      </c>
      <c r="E76" s="69"/>
      <c r="F76" s="67"/>
      <c r="G76" s="21">
        <f t="shared" si="28"/>
        <v>0</v>
      </c>
      <c r="H76" s="21">
        <f t="shared" si="29"/>
        <v>0</v>
      </c>
      <c r="I76" s="78">
        <f t="shared" si="30"/>
        <v>0</v>
      </c>
      <c r="J76" s="23">
        <f t="shared" si="31"/>
        <v>0</v>
      </c>
    </row>
    <row r="77" spans="1:10" ht="45.75" customHeight="1">
      <c r="A77" s="58">
        <v>59</v>
      </c>
      <c r="B77" s="80" t="s">
        <v>147</v>
      </c>
      <c r="C77" s="81" t="s">
        <v>22</v>
      </c>
      <c r="D77" s="59">
        <v>96</v>
      </c>
      <c r="E77" s="69"/>
      <c r="F77" s="68"/>
      <c r="G77" s="21">
        <f t="shared" si="28"/>
        <v>0</v>
      </c>
      <c r="H77" s="21">
        <f t="shared" si="29"/>
        <v>0</v>
      </c>
      <c r="I77" s="78">
        <f t="shared" si="30"/>
        <v>0</v>
      </c>
      <c r="J77" s="23">
        <f t="shared" si="31"/>
        <v>0</v>
      </c>
    </row>
    <row r="78" spans="1:10" ht="45.75" customHeight="1">
      <c r="A78" s="58">
        <v>60</v>
      </c>
      <c r="B78" s="80" t="s">
        <v>224</v>
      </c>
      <c r="C78" s="81" t="s">
        <v>9</v>
      </c>
      <c r="D78" s="59">
        <v>5</v>
      </c>
      <c r="E78" s="69"/>
      <c r="F78" s="70"/>
      <c r="G78" s="21">
        <f t="shared" ref="G78" si="44">ROUND(ROUNDDOWN(E78*F78,3),2)</f>
        <v>0</v>
      </c>
      <c r="H78" s="21">
        <f t="shared" ref="H78" si="45">ROUND(ROUNDDOWN(E78+G78,3),2)</f>
        <v>0</v>
      </c>
      <c r="I78" s="78">
        <f t="shared" ref="I78" si="46">ROUND(ROUNDDOWN(E78*D78,3),2)</f>
        <v>0</v>
      </c>
      <c r="J78" s="23">
        <f t="shared" ref="J78" si="47">ROUND(ROUNDDOWN(H78*D78,3),2)</f>
        <v>0</v>
      </c>
    </row>
    <row r="79" spans="1:10" ht="90" customHeight="1">
      <c r="A79" s="58">
        <v>61</v>
      </c>
      <c r="B79" s="80" t="s">
        <v>198</v>
      </c>
      <c r="C79" s="81" t="s">
        <v>9</v>
      </c>
      <c r="D79" s="59">
        <v>230</v>
      </c>
      <c r="E79" s="69"/>
      <c r="F79" s="67"/>
      <c r="G79" s="21">
        <f t="shared" si="28"/>
        <v>0</v>
      </c>
      <c r="H79" s="21">
        <f t="shared" si="29"/>
        <v>0</v>
      </c>
      <c r="I79" s="78">
        <f t="shared" si="30"/>
        <v>0</v>
      </c>
      <c r="J79" s="23">
        <f t="shared" si="31"/>
        <v>0</v>
      </c>
    </row>
    <row r="80" spans="1:10" ht="78" customHeight="1">
      <c r="A80" s="58">
        <v>62</v>
      </c>
      <c r="B80" s="80" t="s">
        <v>199</v>
      </c>
      <c r="C80" s="81" t="s">
        <v>9</v>
      </c>
      <c r="D80" s="59">
        <v>40</v>
      </c>
      <c r="E80" s="69"/>
      <c r="F80" s="67"/>
      <c r="G80" s="21">
        <f t="shared" si="28"/>
        <v>0</v>
      </c>
      <c r="H80" s="21">
        <f t="shared" si="29"/>
        <v>0</v>
      </c>
      <c r="I80" s="78">
        <f t="shared" si="30"/>
        <v>0</v>
      </c>
      <c r="J80" s="23">
        <f t="shared" si="31"/>
        <v>0</v>
      </c>
    </row>
    <row r="81" spans="1:10" ht="63" customHeight="1">
      <c r="A81" s="58">
        <v>63</v>
      </c>
      <c r="B81" s="80" t="s">
        <v>185</v>
      </c>
      <c r="C81" s="81" t="s">
        <v>9</v>
      </c>
      <c r="D81" s="59">
        <v>20</v>
      </c>
      <c r="E81" s="69"/>
      <c r="F81" s="67"/>
      <c r="G81" s="21">
        <f t="shared" si="28"/>
        <v>0</v>
      </c>
      <c r="H81" s="21">
        <f t="shared" si="29"/>
        <v>0</v>
      </c>
      <c r="I81" s="78">
        <f t="shared" si="30"/>
        <v>0</v>
      </c>
      <c r="J81" s="23">
        <f t="shared" si="31"/>
        <v>0</v>
      </c>
    </row>
    <row r="82" spans="1:10" ht="63" customHeight="1">
      <c r="A82" s="58">
        <v>64</v>
      </c>
      <c r="B82" s="80" t="s">
        <v>291</v>
      </c>
      <c r="C82" s="81" t="s">
        <v>9</v>
      </c>
      <c r="D82" s="59">
        <v>10</v>
      </c>
      <c r="E82" s="69"/>
      <c r="F82" s="67"/>
      <c r="G82" s="21">
        <f t="shared" ref="G82" si="48">ROUND(ROUNDDOWN(E82*F82,3),2)</f>
        <v>0</v>
      </c>
      <c r="H82" s="21">
        <f t="shared" ref="H82" si="49">ROUND(ROUNDDOWN(E82+G82,3),2)</f>
        <v>0</v>
      </c>
      <c r="I82" s="78">
        <f t="shared" ref="I82" si="50">ROUND(ROUNDDOWN(E82*D82,3),2)</f>
        <v>0</v>
      </c>
      <c r="J82" s="23">
        <f t="shared" ref="J82" si="51">ROUND(ROUNDDOWN(H82*D82,3),2)</f>
        <v>0</v>
      </c>
    </row>
    <row r="83" spans="1:10" ht="50.45" customHeight="1">
      <c r="A83" s="79">
        <v>65</v>
      </c>
      <c r="B83" s="119" t="s">
        <v>130</v>
      </c>
      <c r="C83" s="81" t="s">
        <v>22</v>
      </c>
      <c r="D83" s="59">
        <v>3</v>
      </c>
      <c r="E83" s="69"/>
      <c r="F83" s="67"/>
      <c r="G83" s="21">
        <f t="shared" si="28"/>
        <v>0</v>
      </c>
      <c r="H83" s="21">
        <f t="shared" si="29"/>
        <v>0</v>
      </c>
      <c r="I83" s="78">
        <f t="shared" si="30"/>
        <v>0</v>
      </c>
      <c r="J83" s="23">
        <f t="shared" si="31"/>
        <v>0</v>
      </c>
    </row>
    <row r="84" spans="1:10" ht="50.45" customHeight="1">
      <c r="A84" s="79">
        <v>66</v>
      </c>
      <c r="B84" s="80" t="s">
        <v>131</v>
      </c>
      <c r="C84" s="81" t="s">
        <v>22</v>
      </c>
      <c r="D84" s="59">
        <v>3</v>
      </c>
      <c r="E84" s="69"/>
      <c r="F84" s="67"/>
      <c r="G84" s="21">
        <f t="shared" si="28"/>
        <v>0</v>
      </c>
      <c r="H84" s="21">
        <f t="shared" si="29"/>
        <v>0</v>
      </c>
      <c r="I84" s="78">
        <f t="shared" si="30"/>
        <v>0</v>
      </c>
      <c r="J84" s="23">
        <f t="shared" si="31"/>
        <v>0</v>
      </c>
    </row>
    <row r="85" spans="1:10" ht="31.5" customHeight="1">
      <c r="A85" s="79">
        <v>67</v>
      </c>
      <c r="B85" s="80" t="s">
        <v>74</v>
      </c>
      <c r="C85" s="81" t="s">
        <v>9</v>
      </c>
      <c r="D85" s="59">
        <v>620</v>
      </c>
      <c r="E85" s="69"/>
      <c r="F85" s="67"/>
      <c r="G85" s="21">
        <f t="shared" si="28"/>
        <v>0</v>
      </c>
      <c r="H85" s="21">
        <f t="shared" si="29"/>
        <v>0</v>
      </c>
      <c r="I85" s="78">
        <f t="shared" si="30"/>
        <v>0</v>
      </c>
      <c r="J85" s="23">
        <f t="shared" si="31"/>
        <v>0</v>
      </c>
    </row>
    <row r="86" spans="1:10" ht="17.25" customHeight="1">
      <c r="A86" s="58">
        <v>68</v>
      </c>
      <c r="B86" s="80" t="s">
        <v>76</v>
      </c>
      <c r="C86" s="81" t="s">
        <v>9</v>
      </c>
      <c r="D86" s="59">
        <v>80</v>
      </c>
      <c r="E86" s="69"/>
      <c r="F86" s="67"/>
      <c r="G86" s="21">
        <f t="shared" si="28"/>
        <v>0</v>
      </c>
      <c r="H86" s="21">
        <f t="shared" si="29"/>
        <v>0</v>
      </c>
      <c r="I86" s="78">
        <f t="shared" si="30"/>
        <v>0</v>
      </c>
      <c r="J86" s="23">
        <f t="shared" si="31"/>
        <v>0</v>
      </c>
    </row>
    <row r="87" spans="1:10" ht="17.25" customHeight="1">
      <c r="A87" s="58">
        <v>69</v>
      </c>
      <c r="B87" s="80" t="s">
        <v>75</v>
      </c>
      <c r="C87" s="81" t="s">
        <v>9</v>
      </c>
      <c r="D87" s="59">
        <v>10</v>
      </c>
      <c r="E87" s="69"/>
      <c r="F87" s="67"/>
      <c r="G87" s="21">
        <f t="shared" si="28"/>
        <v>0</v>
      </c>
      <c r="H87" s="21">
        <f t="shared" si="29"/>
        <v>0</v>
      </c>
      <c r="I87" s="78">
        <f t="shared" si="30"/>
        <v>0</v>
      </c>
      <c r="J87" s="23">
        <f t="shared" si="31"/>
        <v>0</v>
      </c>
    </row>
    <row r="88" spans="1:10" ht="17.25" customHeight="1">
      <c r="A88" s="58">
        <v>70</v>
      </c>
      <c r="B88" s="80" t="s">
        <v>184</v>
      </c>
      <c r="C88" s="81" t="s">
        <v>9</v>
      </c>
      <c r="D88" s="59">
        <v>40</v>
      </c>
      <c r="E88" s="69"/>
      <c r="F88" s="67"/>
      <c r="G88" s="21">
        <f t="shared" si="28"/>
        <v>0</v>
      </c>
      <c r="H88" s="21">
        <f t="shared" si="29"/>
        <v>0</v>
      </c>
      <c r="I88" s="78">
        <f t="shared" si="30"/>
        <v>0</v>
      </c>
      <c r="J88" s="23">
        <f t="shared" si="31"/>
        <v>0</v>
      </c>
    </row>
    <row r="89" spans="1:10" ht="27.75" customHeight="1">
      <c r="A89" s="58">
        <v>71</v>
      </c>
      <c r="B89" s="80" t="s">
        <v>152</v>
      </c>
      <c r="C89" s="81" t="s">
        <v>22</v>
      </c>
      <c r="D89" s="59">
        <v>200</v>
      </c>
      <c r="E89" s="69"/>
      <c r="F89" s="67"/>
      <c r="G89" s="21">
        <f t="shared" si="28"/>
        <v>0</v>
      </c>
      <c r="H89" s="21">
        <f t="shared" si="29"/>
        <v>0</v>
      </c>
      <c r="I89" s="78">
        <f t="shared" si="30"/>
        <v>0</v>
      </c>
      <c r="J89" s="23">
        <f t="shared" si="31"/>
        <v>0</v>
      </c>
    </row>
    <row r="90" spans="1:10" ht="22.9" customHeight="1">
      <c r="A90" s="58">
        <v>72</v>
      </c>
      <c r="B90" s="80" t="s">
        <v>200</v>
      </c>
      <c r="C90" s="81" t="s">
        <v>9</v>
      </c>
      <c r="D90" s="59">
        <v>2</v>
      </c>
      <c r="E90" s="69"/>
      <c r="F90" s="67"/>
      <c r="G90" s="21">
        <f t="shared" si="28"/>
        <v>0</v>
      </c>
      <c r="H90" s="21">
        <f t="shared" si="29"/>
        <v>0</v>
      </c>
      <c r="I90" s="78">
        <f t="shared" si="30"/>
        <v>0</v>
      </c>
      <c r="J90" s="23">
        <f t="shared" si="31"/>
        <v>0</v>
      </c>
    </row>
    <row r="91" spans="1:10" ht="81.75" customHeight="1">
      <c r="A91" s="58">
        <v>73</v>
      </c>
      <c r="B91" s="80" t="s">
        <v>201</v>
      </c>
      <c r="C91" s="81" t="s">
        <v>9</v>
      </c>
      <c r="D91" s="59">
        <v>40</v>
      </c>
      <c r="E91" s="69"/>
      <c r="F91" s="70"/>
      <c r="G91" s="21">
        <f t="shared" si="28"/>
        <v>0</v>
      </c>
      <c r="H91" s="21">
        <f t="shared" si="29"/>
        <v>0</v>
      </c>
      <c r="I91" s="78">
        <f t="shared" si="30"/>
        <v>0</v>
      </c>
      <c r="J91" s="23">
        <f t="shared" si="31"/>
        <v>0</v>
      </c>
    </row>
    <row r="92" spans="1:10" ht="17.25" customHeight="1">
      <c r="A92" s="58">
        <v>74</v>
      </c>
      <c r="B92" s="80" t="s">
        <v>77</v>
      </c>
      <c r="C92" s="81" t="s">
        <v>22</v>
      </c>
      <c r="D92" s="59">
        <v>80</v>
      </c>
      <c r="E92" s="69"/>
      <c r="F92" s="67"/>
      <c r="G92" s="21">
        <f t="shared" si="28"/>
        <v>0</v>
      </c>
      <c r="H92" s="21">
        <f t="shared" si="29"/>
        <v>0</v>
      </c>
      <c r="I92" s="78">
        <f t="shared" si="30"/>
        <v>0</v>
      </c>
      <c r="J92" s="23">
        <f t="shared" si="31"/>
        <v>0</v>
      </c>
    </row>
    <row r="93" spans="1:10" ht="17.25" customHeight="1">
      <c r="A93" s="58">
        <v>75</v>
      </c>
      <c r="B93" s="80" t="s">
        <v>123</v>
      </c>
      <c r="C93" s="81" t="s">
        <v>22</v>
      </c>
      <c r="D93" s="59">
        <v>150</v>
      </c>
      <c r="E93" s="69"/>
      <c r="F93" s="68"/>
      <c r="G93" s="21">
        <f t="shared" si="28"/>
        <v>0</v>
      </c>
      <c r="H93" s="21">
        <f t="shared" si="29"/>
        <v>0</v>
      </c>
      <c r="I93" s="78">
        <f t="shared" si="30"/>
        <v>0</v>
      </c>
      <c r="J93" s="23">
        <f t="shared" si="31"/>
        <v>0</v>
      </c>
    </row>
    <row r="94" spans="1:10" ht="17.25" customHeight="1">
      <c r="A94" s="58">
        <v>76</v>
      </c>
      <c r="B94" s="80" t="s">
        <v>155</v>
      </c>
      <c r="C94" s="81" t="s">
        <v>22</v>
      </c>
      <c r="D94" s="59">
        <v>40</v>
      </c>
      <c r="E94" s="69"/>
      <c r="F94" s="70"/>
      <c r="G94" s="21">
        <f t="shared" si="28"/>
        <v>0</v>
      </c>
      <c r="H94" s="21">
        <f t="shared" si="29"/>
        <v>0</v>
      </c>
      <c r="I94" s="78">
        <f t="shared" si="30"/>
        <v>0</v>
      </c>
      <c r="J94" s="23">
        <f t="shared" si="31"/>
        <v>0</v>
      </c>
    </row>
    <row r="95" spans="1:10" ht="36" customHeight="1">
      <c r="A95" s="79">
        <v>77</v>
      </c>
      <c r="B95" s="80" t="s">
        <v>132</v>
      </c>
      <c r="C95" s="81" t="s">
        <v>22</v>
      </c>
      <c r="D95" s="59">
        <v>200</v>
      </c>
      <c r="E95" s="69"/>
      <c r="F95" s="67"/>
      <c r="G95" s="21">
        <f t="shared" si="28"/>
        <v>0</v>
      </c>
      <c r="H95" s="21">
        <f t="shared" si="29"/>
        <v>0</v>
      </c>
      <c r="I95" s="78">
        <f t="shared" si="30"/>
        <v>0</v>
      </c>
      <c r="J95" s="23">
        <f t="shared" si="31"/>
        <v>0</v>
      </c>
    </row>
    <row r="96" spans="1:10" ht="17.25" customHeight="1">
      <c r="A96" s="79">
        <v>78</v>
      </c>
      <c r="B96" s="80" t="s">
        <v>78</v>
      </c>
      <c r="C96" s="81" t="s">
        <v>22</v>
      </c>
      <c r="D96" s="59">
        <v>36</v>
      </c>
      <c r="E96" s="69"/>
      <c r="F96" s="68"/>
      <c r="G96" s="21">
        <f t="shared" si="28"/>
        <v>0</v>
      </c>
      <c r="H96" s="21">
        <f t="shared" si="29"/>
        <v>0</v>
      </c>
      <c r="I96" s="78">
        <f t="shared" si="30"/>
        <v>0</v>
      </c>
      <c r="J96" s="23">
        <f t="shared" si="31"/>
        <v>0</v>
      </c>
    </row>
    <row r="97" spans="1:10" ht="22.9" customHeight="1">
      <c r="A97" s="58">
        <v>79</v>
      </c>
      <c r="B97" s="80" t="s">
        <v>124</v>
      </c>
      <c r="C97" s="81" t="s">
        <v>22</v>
      </c>
      <c r="D97" s="59">
        <v>60</v>
      </c>
      <c r="E97" s="69"/>
      <c r="F97" s="67"/>
      <c r="G97" s="21">
        <f t="shared" si="28"/>
        <v>0</v>
      </c>
      <c r="H97" s="21">
        <f t="shared" si="29"/>
        <v>0</v>
      </c>
      <c r="I97" s="78">
        <f t="shared" si="30"/>
        <v>0</v>
      </c>
      <c r="J97" s="23">
        <f t="shared" si="31"/>
        <v>0</v>
      </c>
    </row>
    <row r="98" spans="1:10" ht="30.75" customHeight="1">
      <c r="A98" s="58">
        <v>80</v>
      </c>
      <c r="B98" s="80" t="s">
        <v>202</v>
      </c>
      <c r="C98" s="81" t="s">
        <v>22</v>
      </c>
      <c r="D98" s="59">
        <v>450</v>
      </c>
      <c r="E98" s="69"/>
      <c r="F98" s="67"/>
      <c r="G98" s="21">
        <f t="shared" si="28"/>
        <v>0</v>
      </c>
      <c r="H98" s="21">
        <f t="shared" si="29"/>
        <v>0</v>
      </c>
      <c r="I98" s="78">
        <f t="shared" si="30"/>
        <v>0</v>
      </c>
      <c r="J98" s="23">
        <f t="shared" si="31"/>
        <v>0</v>
      </c>
    </row>
    <row r="99" spans="1:10" ht="17.25" customHeight="1">
      <c r="A99" s="58">
        <v>81</v>
      </c>
      <c r="B99" s="80" t="s">
        <v>300</v>
      </c>
      <c r="C99" s="81" t="s">
        <v>22</v>
      </c>
      <c r="D99" s="59">
        <v>1</v>
      </c>
      <c r="E99" s="69"/>
      <c r="F99" s="67"/>
      <c r="G99" s="21">
        <f t="shared" si="28"/>
        <v>0</v>
      </c>
      <c r="H99" s="21">
        <f t="shared" si="29"/>
        <v>0</v>
      </c>
      <c r="I99" s="78">
        <f t="shared" si="30"/>
        <v>0</v>
      </c>
      <c r="J99" s="23">
        <f t="shared" si="31"/>
        <v>0</v>
      </c>
    </row>
    <row r="100" spans="1:10" ht="32.25" customHeight="1">
      <c r="A100" s="58">
        <v>82</v>
      </c>
      <c r="B100" s="80" t="s">
        <v>203</v>
      </c>
      <c r="C100" s="81" t="s">
        <v>9</v>
      </c>
      <c r="D100" s="59">
        <v>2</v>
      </c>
      <c r="E100" s="69"/>
      <c r="F100" s="67"/>
      <c r="G100" s="21">
        <f t="shared" si="28"/>
        <v>0</v>
      </c>
      <c r="H100" s="21">
        <f t="shared" si="29"/>
        <v>0</v>
      </c>
      <c r="I100" s="78">
        <f t="shared" si="30"/>
        <v>0</v>
      </c>
      <c r="J100" s="23">
        <f t="shared" si="31"/>
        <v>0</v>
      </c>
    </row>
    <row r="101" spans="1:10" ht="17.25" customHeight="1">
      <c r="A101" s="58">
        <v>83</v>
      </c>
      <c r="B101" s="80" t="s">
        <v>292</v>
      </c>
      <c r="C101" s="81" t="s">
        <v>22</v>
      </c>
      <c r="D101" s="59">
        <v>8</v>
      </c>
      <c r="E101" s="69"/>
      <c r="F101" s="68"/>
      <c r="G101" s="21">
        <f t="shared" si="28"/>
        <v>0</v>
      </c>
      <c r="H101" s="21">
        <f t="shared" si="29"/>
        <v>0</v>
      </c>
      <c r="I101" s="78">
        <f t="shared" si="30"/>
        <v>0</v>
      </c>
      <c r="J101" s="23">
        <f t="shared" si="31"/>
        <v>0</v>
      </c>
    </row>
    <row r="102" spans="1:10" ht="17.25" customHeight="1">
      <c r="A102" s="58">
        <v>84</v>
      </c>
      <c r="B102" s="80" t="s">
        <v>125</v>
      </c>
      <c r="C102" s="81" t="s">
        <v>22</v>
      </c>
      <c r="D102" s="59">
        <v>500</v>
      </c>
      <c r="E102" s="69"/>
      <c r="F102" s="67"/>
      <c r="G102" s="21">
        <f t="shared" si="28"/>
        <v>0</v>
      </c>
      <c r="H102" s="21">
        <f t="shared" si="29"/>
        <v>0</v>
      </c>
      <c r="I102" s="78">
        <f t="shared" si="30"/>
        <v>0</v>
      </c>
      <c r="J102" s="23">
        <f t="shared" si="31"/>
        <v>0</v>
      </c>
    </row>
    <row r="103" spans="1:10" ht="22.15" customHeight="1">
      <c r="A103" s="58">
        <v>85</v>
      </c>
      <c r="B103" s="80" t="s">
        <v>293</v>
      </c>
      <c r="C103" s="81" t="s">
        <v>22</v>
      </c>
      <c r="D103" s="59">
        <v>7</v>
      </c>
      <c r="E103" s="69"/>
      <c r="F103" s="71"/>
      <c r="G103" s="21">
        <f t="shared" si="28"/>
        <v>0</v>
      </c>
      <c r="H103" s="21">
        <f t="shared" si="29"/>
        <v>0</v>
      </c>
      <c r="I103" s="78">
        <f t="shared" si="30"/>
        <v>0</v>
      </c>
      <c r="J103" s="23">
        <f t="shared" si="31"/>
        <v>0</v>
      </c>
    </row>
    <row r="104" spans="1:10" ht="48" customHeight="1">
      <c r="A104" s="58">
        <v>86</v>
      </c>
      <c r="B104" s="80" t="s">
        <v>301</v>
      </c>
      <c r="C104" s="81" t="s">
        <v>22</v>
      </c>
      <c r="D104" s="59">
        <v>88</v>
      </c>
      <c r="E104" s="69"/>
      <c r="F104" s="72"/>
      <c r="G104" s="21">
        <f t="shared" ref="G104" si="52">ROUND(ROUNDDOWN(E104*F104,3),2)</f>
        <v>0</v>
      </c>
      <c r="H104" s="21">
        <f t="shared" ref="H104" si="53">ROUND(ROUNDDOWN(E104+G104,3),2)</f>
        <v>0</v>
      </c>
      <c r="I104" s="78">
        <f t="shared" ref="I104" si="54">ROUND(ROUNDDOWN(E104*D104,3),2)</f>
        <v>0</v>
      </c>
      <c r="J104" s="23">
        <f t="shared" ref="J104" si="55">ROUND(ROUNDDOWN(H104*D104,3),2)</f>
        <v>0</v>
      </c>
    </row>
    <row r="105" spans="1:10" ht="17.25" customHeight="1">
      <c r="A105" s="58">
        <v>87</v>
      </c>
      <c r="B105" s="80" t="s">
        <v>294</v>
      </c>
      <c r="C105" s="81" t="s">
        <v>9</v>
      </c>
      <c r="D105" s="59">
        <v>10</v>
      </c>
      <c r="E105" s="69"/>
      <c r="F105" s="67"/>
      <c r="G105" s="21">
        <f t="shared" si="28"/>
        <v>0</v>
      </c>
      <c r="H105" s="21">
        <f t="shared" si="29"/>
        <v>0</v>
      </c>
      <c r="I105" s="78">
        <f t="shared" si="30"/>
        <v>0</v>
      </c>
      <c r="J105" s="23">
        <f t="shared" si="31"/>
        <v>0</v>
      </c>
    </row>
    <row r="106" spans="1:10" ht="46.5" customHeight="1">
      <c r="A106" s="58">
        <v>88</v>
      </c>
      <c r="B106" s="80" t="s">
        <v>126</v>
      </c>
      <c r="C106" s="81" t="s">
        <v>22</v>
      </c>
      <c r="D106" s="59">
        <v>66</v>
      </c>
      <c r="E106" s="69"/>
      <c r="F106" s="67"/>
      <c r="G106" s="21">
        <f t="shared" si="28"/>
        <v>0</v>
      </c>
      <c r="H106" s="21">
        <f t="shared" si="29"/>
        <v>0</v>
      </c>
      <c r="I106" s="78">
        <f t="shared" si="30"/>
        <v>0</v>
      </c>
      <c r="J106" s="23">
        <f t="shared" si="31"/>
        <v>0</v>
      </c>
    </row>
    <row r="107" spans="1:10" ht="62.25" customHeight="1">
      <c r="A107" s="58">
        <v>89</v>
      </c>
      <c r="B107" s="80" t="s">
        <v>204</v>
      </c>
      <c r="C107" s="81" t="s">
        <v>22</v>
      </c>
      <c r="D107" s="59">
        <v>80</v>
      </c>
      <c r="E107" s="69"/>
      <c r="F107" s="68"/>
      <c r="G107" s="21">
        <f t="shared" si="28"/>
        <v>0</v>
      </c>
      <c r="H107" s="21">
        <f t="shared" si="29"/>
        <v>0</v>
      </c>
      <c r="I107" s="78">
        <f t="shared" si="30"/>
        <v>0</v>
      </c>
      <c r="J107" s="23">
        <f t="shared" si="31"/>
        <v>0</v>
      </c>
    </row>
    <row r="108" spans="1:10" ht="30.75" customHeight="1">
      <c r="A108" s="58">
        <v>90</v>
      </c>
      <c r="B108" s="80" t="s">
        <v>295</v>
      </c>
      <c r="C108" s="81" t="s">
        <v>22</v>
      </c>
      <c r="D108" s="59">
        <v>8</v>
      </c>
      <c r="E108" s="69"/>
      <c r="F108" s="68"/>
      <c r="G108" s="21">
        <f t="shared" si="28"/>
        <v>0</v>
      </c>
      <c r="H108" s="21">
        <f t="shared" si="29"/>
        <v>0</v>
      </c>
      <c r="I108" s="78">
        <f t="shared" si="30"/>
        <v>0</v>
      </c>
      <c r="J108" s="23">
        <f t="shared" si="31"/>
        <v>0</v>
      </c>
    </row>
    <row r="109" spans="1:10" ht="30.75" customHeight="1">
      <c r="A109" s="58">
        <v>91</v>
      </c>
      <c r="B109" s="80" t="s">
        <v>296</v>
      </c>
      <c r="C109" s="81" t="s">
        <v>22</v>
      </c>
      <c r="D109" s="59">
        <v>2</v>
      </c>
      <c r="E109" s="69"/>
      <c r="F109" s="68"/>
      <c r="G109" s="21">
        <f t="shared" si="28"/>
        <v>0</v>
      </c>
      <c r="H109" s="21">
        <f t="shared" si="29"/>
        <v>0</v>
      </c>
      <c r="I109" s="78">
        <f t="shared" si="30"/>
        <v>0</v>
      </c>
      <c r="J109" s="23">
        <f t="shared" si="31"/>
        <v>0</v>
      </c>
    </row>
    <row r="110" spans="1:10" ht="30.75" customHeight="1">
      <c r="A110" s="58">
        <v>92</v>
      </c>
      <c r="B110" s="80" t="s">
        <v>297</v>
      </c>
      <c r="C110" s="81" t="s">
        <v>22</v>
      </c>
      <c r="D110" s="59">
        <v>2</v>
      </c>
      <c r="E110" s="69"/>
      <c r="F110" s="68"/>
      <c r="G110" s="21">
        <f t="shared" si="28"/>
        <v>0</v>
      </c>
      <c r="H110" s="21">
        <f t="shared" si="29"/>
        <v>0</v>
      </c>
      <c r="I110" s="78">
        <f t="shared" si="30"/>
        <v>0</v>
      </c>
      <c r="J110" s="23">
        <f t="shared" si="31"/>
        <v>0</v>
      </c>
    </row>
    <row r="111" spans="1:10" ht="48.75" customHeight="1">
      <c r="A111" s="58">
        <v>93</v>
      </c>
      <c r="B111" s="80" t="s">
        <v>205</v>
      </c>
      <c r="C111" s="81" t="s">
        <v>22</v>
      </c>
      <c r="D111" s="59">
        <v>336</v>
      </c>
      <c r="E111" s="69"/>
      <c r="F111" s="68"/>
      <c r="G111" s="21">
        <f t="shared" si="28"/>
        <v>0</v>
      </c>
      <c r="H111" s="21">
        <f t="shared" si="29"/>
        <v>0</v>
      </c>
      <c r="I111" s="78">
        <f t="shared" si="30"/>
        <v>0</v>
      </c>
      <c r="J111" s="23">
        <f t="shared" si="31"/>
        <v>0</v>
      </c>
    </row>
    <row r="112" spans="1:10" ht="90.75" customHeight="1">
      <c r="A112" s="58">
        <v>94</v>
      </c>
      <c r="B112" s="80" t="s">
        <v>298</v>
      </c>
      <c r="C112" s="81" t="s">
        <v>22</v>
      </c>
      <c r="D112" s="59">
        <v>68</v>
      </c>
      <c r="E112" s="69"/>
      <c r="F112" s="68"/>
      <c r="G112" s="21">
        <f t="shared" si="28"/>
        <v>0</v>
      </c>
      <c r="H112" s="21">
        <f t="shared" si="29"/>
        <v>0</v>
      </c>
      <c r="I112" s="78">
        <f t="shared" si="30"/>
        <v>0</v>
      </c>
      <c r="J112" s="23">
        <f t="shared" si="31"/>
        <v>0</v>
      </c>
    </row>
    <row r="113" spans="1:10" ht="17.25" customHeight="1">
      <c r="A113" s="58">
        <v>95</v>
      </c>
      <c r="B113" s="80" t="s">
        <v>206</v>
      </c>
      <c r="C113" s="81" t="s">
        <v>9</v>
      </c>
      <c r="D113" s="59">
        <v>2</v>
      </c>
      <c r="E113" s="69"/>
      <c r="F113" s="67"/>
      <c r="G113" s="21">
        <f t="shared" si="28"/>
        <v>0</v>
      </c>
      <c r="H113" s="21">
        <f t="shared" si="29"/>
        <v>0</v>
      </c>
      <c r="I113" s="78">
        <f t="shared" si="30"/>
        <v>0</v>
      </c>
      <c r="J113" s="23">
        <f t="shared" si="31"/>
        <v>0</v>
      </c>
    </row>
    <row r="114" spans="1:10" ht="17.25" customHeight="1">
      <c r="A114" s="58">
        <v>96</v>
      </c>
      <c r="B114" s="80" t="s">
        <v>79</v>
      </c>
      <c r="C114" s="81" t="s">
        <v>9</v>
      </c>
      <c r="D114" s="59">
        <v>200</v>
      </c>
      <c r="E114" s="69"/>
      <c r="F114" s="67"/>
      <c r="G114" s="21">
        <f t="shared" si="28"/>
        <v>0</v>
      </c>
      <c r="H114" s="21">
        <f t="shared" si="29"/>
        <v>0</v>
      </c>
      <c r="I114" s="78">
        <f t="shared" si="30"/>
        <v>0</v>
      </c>
      <c r="J114" s="23">
        <f t="shared" si="31"/>
        <v>0</v>
      </c>
    </row>
    <row r="115" spans="1:10" ht="17.25" customHeight="1">
      <c r="A115" s="58">
        <v>97</v>
      </c>
      <c r="B115" s="80" t="s">
        <v>80</v>
      </c>
      <c r="C115" s="81" t="s">
        <v>22</v>
      </c>
      <c r="D115" s="59">
        <v>360</v>
      </c>
      <c r="E115" s="69"/>
      <c r="F115" s="67"/>
      <c r="G115" s="21">
        <f t="shared" ref="G115:G130" si="56">ROUND(ROUNDDOWN(E115*F115,3),2)</f>
        <v>0</v>
      </c>
      <c r="H115" s="21">
        <f t="shared" ref="H115:H130" si="57">ROUND(ROUNDDOWN(E115+G115,3),2)</f>
        <v>0</v>
      </c>
      <c r="I115" s="78">
        <f t="shared" ref="I115:I130" si="58">ROUND(ROUNDDOWN(E115*D115,3),2)</f>
        <v>0</v>
      </c>
      <c r="J115" s="23">
        <f t="shared" ref="J115:J130" si="59">ROUND(ROUNDDOWN(H115*D115,3),2)</f>
        <v>0</v>
      </c>
    </row>
    <row r="116" spans="1:10" ht="33" customHeight="1">
      <c r="A116" s="58">
        <v>98</v>
      </c>
      <c r="B116" s="80" t="s">
        <v>81</v>
      </c>
      <c r="C116" s="81" t="s">
        <v>22</v>
      </c>
      <c r="D116" s="59">
        <v>200</v>
      </c>
      <c r="E116" s="69"/>
      <c r="F116" s="67"/>
      <c r="G116" s="21">
        <f t="shared" si="56"/>
        <v>0</v>
      </c>
      <c r="H116" s="21">
        <f t="shared" si="57"/>
        <v>0</v>
      </c>
      <c r="I116" s="78">
        <f t="shared" si="58"/>
        <v>0</v>
      </c>
      <c r="J116" s="23">
        <f t="shared" si="59"/>
        <v>0</v>
      </c>
    </row>
    <row r="117" spans="1:10" ht="17.25" customHeight="1">
      <c r="A117" s="58">
        <v>99</v>
      </c>
      <c r="B117" s="80" t="s">
        <v>82</v>
      </c>
      <c r="C117" s="81" t="s">
        <v>22</v>
      </c>
      <c r="D117" s="59">
        <v>170</v>
      </c>
      <c r="E117" s="69"/>
      <c r="F117" s="67"/>
      <c r="G117" s="21">
        <f t="shared" si="56"/>
        <v>0</v>
      </c>
      <c r="H117" s="21">
        <f t="shared" si="57"/>
        <v>0</v>
      </c>
      <c r="I117" s="78">
        <f t="shared" si="58"/>
        <v>0</v>
      </c>
      <c r="J117" s="23">
        <f t="shared" si="59"/>
        <v>0</v>
      </c>
    </row>
    <row r="118" spans="1:10" ht="17.25" customHeight="1">
      <c r="A118" s="58">
        <v>100</v>
      </c>
      <c r="B118" s="80" t="s">
        <v>83</v>
      </c>
      <c r="C118" s="81" t="s">
        <v>9</v>
      </c>
      <c r="D118" s="59">
        <v>250</v>
      </c>
      <c r="E118" s="69"/>
      <c r="F118" s="68"/>
      <c r="G118" s="21">
        <f t="shared" si="56"/>
        <v>0</v>
      </c>
      <c r="H118" s="21">
        <f t="shared" si="57"/>
        <v>0</v>
      </c>
      <c r="I118" s="78">
        <f t="shared" si="58"/>
        <v>0</v>
      </c>
      <c r="J118" s="23">
        <f t="shared" si="59"/>
        <v>0</v>
      </c>
    </row>
    <row r="119" spans="1:10" ht="32.25" customHeight="1">
      <c r="A119" s="79">
        <v>101</v>
      </c>
      <c r="B119" s="80" t="s">
        <v>129</v>
      </c>
      <c r="C119" s="81" t="s">
        <v>22</v>
      </c>
      <c r="D119" s="59">
        <v>4</v>
      </c>
      <c r="E119" s="69"/>
      <c r="F119" s="67"/>
      <c r="G119" s="21">
        <f t="shared" si="56"/>
        <v>0</v>
      </c>
      <c r="H119" s="21">
        <f t="shared" si="57"/>
        <v>0</v>
      </c>
      <c r="I119" s="78">
        <f t="shared" si="58"/>
        <v>0</v>
      </c>
      <c r="J119" s="23">
        <f t="shared" si="59"/>
        <v>0</v>
      </c>
    </row>
    <row r="120" spans="1:10" ht="22.9" customHeight="1">
      <c r="A120" s="79">
        <v>102</v>
      </c>
      <c r="B120" s="80" t="s">
        <v>154</v>
      </c>
      <c r="C120" s="81" t="s">
        <v>22</v>
      </c>
      <c r="D120" s="59">
        <v>30</v>
      </c>
      <c r="E120" s="69"/>
      <c r="F120" s="67"/>
      <c r="G120" s="21">
        <f t="shared" si="56"/>
        <v>0</v>
      </c>
      <c r="H120" s="21">
        <f t="shared" si="57"/>
        <v>0</v>
      </c>
      <c r="I120" s="78">
        <f t="shared" si="58"/>
        <v>0</v>
      </c>
      <c r="J120" s="23">
        <f t="shared" si="59"/>
        <v>0</v>
      </c>
    </row>
    <row r="121" spans="1:10" ht="30" customHeight="1">
      <c r="A121" s="79">
        <v>103</v>
      </c>
      <c r="B121" s="80" t="s">
        <v>153</v>
      </c>
      <c r="C121" s="81" t="s">
        <v>22</v>
      </c>
      <c r="D121" s="59">
        <v>30</v>
      </c>
      <c r="E121" s="69"/>
      <c r="F121" s="67"/>
      <c r="G121" s="21">
        <f t="shared" si="56"/>
        <v>0</v>
      </c>
      <c r="H121" s="21">
        <f t="shared" si="57"/>
        <v>0</v>
      </c>
      <c r="I121" s="78">
        <f t="shared" si="58"/>
        <v>0</v>
      </c>
      <c r="J121" s="23">
        <f t="shared" si="59"/>
        <v>0</v>
      </c>
    </row>
    <row r="122" spans="1:10" ht="33" customHeight="1">
      <c r="A122" s="58">
        <v>104</v>
      </c>
      <c r="B122" s="80" t="s">
        <v>84</v>
      </c>
      <c r="C122" s="81" t="s">
        <v>22</v>
      </c>
      <c r="D122" s="59">
        <v>100</v>
      </c>
      <c r="E122" s="69"/>
      <c r="F122" s="68"/>
      <c r="G122" s="21">
        <f t="shared" si="56"/>
        <v>0</v>
      </c>
      <c r="H122" s="21">
        <f t="shared" si="57"/>
        <v>0</v>
      </c>
      <c r="I122" s="78">
        <f t="shared" si="58"/>
        <v>0</v>
      </c>
      <c r="J122" s="23">
        <f t="shared" si="59"/>
        <v>0</v>
      </c>
    </row>
    <row r="123" spans="1:10" ht="17.25" customHeight="1">
      <c r="A123" s="58">
        <v>105</v>
      </c>
      <c r="B123" s="80" t="s">
        <v>157</v>
      </c>
      <c r="C123" s="81" t="s">
        <v>22</v>
      </c>
      <c r="D123" s="59">
        <v>35</v>
      </c>
      <c r="E123" s="69"/>
      <c r="F123" s="67"/>
      <c r="G123" s="21">
        <f t="shared" si="56"/>
        <v>0</v>
      </c>
      <c r="H123" s="21">
        <f t="shared" si="57"/>
        <v>0</v>
      </c>
      <c r="I123" s="78">
        <f t="shared" si="58"/>
        <v>0</v>
      </c>
      <c r="J123" s="23">
        <f t="shared" si="59"/>
        <v>0</v>
      </c>
    </row>
    <row r="124" spans="1:10" ht="17.25" customHeight="1">
      <c r="A124" s="58">
        <v>106</v>
      </c>
      <c r="B124" s="80" t="s">
        <v>207</v>
      </c>
      <c r="C124" s="81" t="s">
        <v>9</v>
      </c>
      <c r="D124" s="59">
        <v>6</v>
      </c>
      <c r="E124" s="69"/>
      <c r="F124" s="67"/>
      <c r="G124" s="21">
        <f t="shared" si="56"/>
        <v>0</v>
      </c>
      <c r="H124" s="21">
        <f t="shared" si="57"/>
        <v>0</v>
      </c>
      <c r="I124" s="78">
        <f t="shared" si="58"/>
        <v>0</v>
      </c>
      <c r="J124" s="23">
        <f t="shared" si="59"/>
        <v>0</v>
      </c>
    </row>
    <row r="125" spans="1:10" ht="20.45" customHeight="1">
      <c r="A125" s="58">
        <v>107</v>
      </c>
      <c r="B125" s="80" t="s">
        <v>128</v>
      </c>
      <c r="C125" s="81" t="s">
        <v>22</v>
      </c>
      <c r="D125" s="59">
        <v>250</v>
      </c>
      <c r="E125" s="69"/>
      <c r="F125" s="67"/>
      <c r="G125" s="21">
        <f t="shared" si="56"/>
        <v>0</v>
      </c>
      <c r="H125" s="21">
        <f t="shared" si="57"/>
        <v>0</v>
      </c>
      <c r="I125" s="78">
        <f t="shared" si="58"/>
        <v>0</v>
      </c>
      <c r="J125" s="23">
        <f t="shared" si="59"/>
        <v>0</v>
      </c>
    </row>
    <row r="126" spans="1:10" ht="110.25" customHeight="1">
      <c r="A126" s="58">
        <v>108</v>
      </c>
      <c r="B126" s="80" t="s">
        <v>330</v>
      </c>
      <c r="C126" s="81" t="s">
        <v>22</v>
      </c>
      <c r="D126" s="59">
        <v>88</v>
      </c>
      <c r="E126" s="69"/>
      <c r="F126" s="67"/>
      <c r="G126" s="21">
        <f t="shared" si="56"/>
        <v>0</v>
      </c>
      <c r="H126" s="21">
        <f t="shared" si="57"/>
        <v>0</v>
      </c>
      <c r="I126" s="78">
        <f t="shared" si="58"/>
        <v>0</v>
      </c>
      <c r="J126" s="23">
        <f t="shared" si="59"/>
        <v>0</v>
      </c>
    </row>
    <row r="127" spans="1:10" ht="60" customHeight="1">
      <c r="A127" s="58">
        <v>109</v>
      </c>
      <c r="B127" s="80" t="s">
        <v>226</v>
      </c>
      <c r="C127" s="81" t="s">
        <v>22</v>
      </c>
      <c r="D127" s="59">
        <v>210</v>
      </c>
      <c r="E127" s="69"/>
      <c r="F127" s="67"/>
      <c r="G127" s="21">
        <f t="shared" si="56"/>
        <v>0</v>
      </c>
      <c r="H127" s="21">
        <f t="shared" si="57"/>
        <v>0</v>
      </c>
      <c r="I127" s="78">
        <f t="shared" si="58"/>
        <v>0</v>
      </c>
      <c r="J127" s="23">
        <f t="shared" si="59"/>
        <v>0</v>
      </c>
    </row>
    <row r="128" spans="1:10" ht="17.25" customHeight="1">
      <c r="A128" s="58">
        <v>110</v>
      </c>
      <c r="B128" s="80" t="s">
        <v>85</v>
      </c>
      <c r="C128" s="81" t="s">
        <v>22</v>
      </c>
      <c r="D128" s="59">
        <v>10</v>
      </c>
      <c r="E128" s="69"/>
      <c r="F128" s="67"/>
      <c r="G128" s="21">
        <f t="shared" si="56"/>
        <v>0</v>
      </c>
      <c r="H128" s="21">
        <f t="shared" si="57"/>
        <v>0</v>
      </c>
      <c r="I128" s="78">
        <f t="shared" si="58"/>
        <v>0</v>
      </c>
      <c r="J128" s="23">
        <f t="shared" si="59"/>
        <v>0</v>
      </c>
    </row>
    <row r="129" spans="1:11" ht="17.25" customHeight="1">
      <c r="A129" s="58">
        <v>111</v>
      </c>
      <c r="B129" s="80" t="s">
        <v>299</v>
      </c>
      <c r="C129" s="81" t="s">
        <v>22</v>
      </c>
      <c r="D129" s="59">
        <v>2</v>
      </c>
      <c r="E129" s="69"/>
      <c r="F129" s="68"/>
      <c r="G129" s="21">
        <f t="shared" si="56"/>
        <v>0</v>
      </c>
      <c r="H129" s="21">
        <f t="shared" si="57"/>
        <v>0</v>
      </c>
      <c r="I129" s="78">
        <f t="shared" si="58"/>
        <v>0</v>
      </c>
      <c r="J129" s="23">
        <f t="shared" si="59"/>
        <v>0</v>
      </c>
    </row>
    <row r="130" spans="1:11" ht="21.6" customHeight="1" thickBot="1">
      <c r="A130" s="58">
        <v>112</v>
      </c>
      <c r="B130" s="80" t="s">
        <v>145</v>
      </c>
      <c r="C130" s="81" t="s">
        <v>22</v>
      </c>
      <c r="D130" s="59">
        <v>200</v>
      </c>
      <c r="E130" s="69"/>
      <c r="F130" s="148"/>
      <c r="G130" s="130">
        <f t="shared" si="56"/>
        <v>0</v>
      </c>
      <c r="H130" s="130">
        <f t="shared" si="57"/>
        <v>0</v>
      </c>
      <c r="I130" s="149">
        <f t="shared" si="58"/>
        <v>0</v>
      </c>
      <c r="J130" s="87">
        <f t="shared" si="59"/>
        <v>0</v>
      </c>
    </row>
    <row r="131" spans="1:11" s="77" customFormat="1" ht="15.75" thickBot="1">
      <c r="A131" s="37"/>
      <c r="B131" s="14" t="s">
        <v>36</v>
      </c>
      <c r="C131" s="73"/>
      <c r="D131" s="73"/>
      <c r="E131" s="74"/>
      <c r="F131" s="75"/>
      <c r="G131" s="76"/>
      <c r="H131" s="76"/>
      <c r="I131" s="150">
        <f>SUM(I19:I130)</f>
        <v>0</v>
      </c>
      <c r="J131" s="89">
        <f>SUM(J19:J130)</f>
        <v>0</v>
      </c>
    </row>
    <row r="132" spans="1:11">
      <c r="A132" s="18"/>
    </row>
    <row r="133" spans="1:11" ht="54.75" customHeight="1">
      <c r="A133" s="43"/>
      <c r="B133" s="164" t="s">
        <v>167</v>
      </c>
      <c r="C133" s="165"/>
      <c r="D133" s="165"/>
      <c r="E133" s="165"/>
      <c r="F133" s="165"/>
      <c r="G133" s="165"/>
      <c r="H133" s="165"/>
      <c r="I133" s="165"/>
      <c r="J133" s="165"/>
    </row>
    <row r="134" spans="1:11">
      <c r="B134" s="182" t="s">
        <v>178</v>
      </c>
      <c r="C134" s="182"/>
      <c r="D134" s="182"/>
      <c r="E134" s="182"/>
      <c r="F134" s="182"/>
      <c r="G134" s="182"/>
      <c r="H134" s="182"/>
      <c r="I134" s="182"/>
      <c r="J134" s="182"/>
      <c r="K134" s="182"/>
    </row>
    <row r="135" spans="1:11">
      <c r="B135" s="167" t="s">
        <v>168</v>
      </c>
      <c r="C135" s="168"/>
      <c r="D135" s="168"/>
      <c r="E135" s="168"/>
      <c r="F135" s="168"/>
      <c r="G135" s="168"/>
      <c r="H135" s="168"/>
      <c r="I135" s="168"/>
      <c r="J135" s="168"/>
    </row>
    <row r="136" spans="1:11" ht="24.75" customHeight="1">
      <c r="B136" s="167" t="s">
        <v>169</v>
      </c>
      <c r="C136" s="167"/>
      <c r="D136" s="167"/>
      <c r="E136" s="167"/>
      <c r="F136" s="167"/>
      <c r="G136" s="167"/>
      <c r="H136" s="167"/>
      <c r="I136" s="167"/>
      <c r="J136" s="167"/>
    </row>
    <row r="137" spans="1:11" ht="29.25" customHeight="1">
      <c r="B137" s="167" t="s">
        <v>170</v>
      </c>
      <c r="C137" s="167"/>
      <c r="D137" s="167"/>
      <c r="E137" s="9"/>
      <c r="F137" s="9"/>
      <c r="G137" s="9"/>
      <c r="H137" s="9"/>
      <c r="I137" s="9"/>
      <c r="J137" s="9"/>
    </row>
    <row r="138" spans="1:11">
      <c r="B138" s="9"/>
      <c r="C138" s="9"/>
      <c r="D138" s="9"/>
      <c r="E138" s="9"/>
      <c r="F138" s="9"/>
      <c r="G138" s="9"/>
      <c r="H138" s="9"/>
      <c r="I138" s="9"/>
      <c r="J138" s="9"/>
    </row>
    <row r="139" spans="1:11" ht="57.75" customHeight="1">
      <c r="B139" s="11"/>
      <c r="C139" s="11"/>
      <c r="D139" s="156" t="s">
        <v>171</v>
      </c>
      <c r="E139" s="156"/>
      <c r="F139" s="156"/>
      <c r="G139" s="156"/>
      <c r="H139" s="156"/>
      <c r="I139" s="156"/>
      <c r="J139" s="156"/>
    </row>
  </sheetData>
  <sheetProtection password="BAEA" sheet="1" objects="1" scenarios="1" formatCells="0" formatColumns="0" formatRows="0" insertColumns="0" insertRows="0" insertHyperlinks="0" deleteColumns="0" deleteRows="0" sort="0"/>
  <mergeCells count="24">
    <mergeCell ref="A14:A17"/>
    <mergeCell ref="B14:B17"/>
    <mergeCell ref="C14:C17"/>
    <mergeCell ref="D14:D17"/>
    <mergeCell ref="E14:E17"/>
    <mergeCell ref="B10:J10"/>
    <mergeCell ref="B11:J11"/>
    <mergeCell ref="B12:J12"/>
    <mergeCell ref="B133:J133"/>
    <mergeCell ref="B2:J2"/>
    <mergeCell ref="B3:J3"/>
    <mergeCell ref="B5:J5"/>
    <mergeCell ref="B7:J7"/>
    <mergeCell ref="B8:J8"/>
    <mergeCell ref="J14:J17"/>
    <mergeCell ref="F14:F17"/>
    <mergeCell ref="G14:G17"/>
    <mergeCell ref="H14:H17"/>
    <mergeCell ref="I14:I17"/>
    <mergeCell ref="B135:J135"/>
    <mergeCell ref="B136:J136"/>
    <mergeCell ref="B137:D137"/>
    <mergeCell ref="D139:J139"/>
    <mergeCell ref="B134:K134"/>
  </mergeCells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K43"/>
  <sheetViews>
    <sheetView topLeftCell="A4" workbookViewId="0">
      <selection activeCell="B4" sqref="B4"/>
    </sheetView>
  </sheetViews>
  <sheetFormatPr defaultColWidth="8.7109375" defaultRowHeight="15"/>
  <cols>
    <col min="1" max="1" width="3.42578125" style="8" customWidth="1"/>
    <col min="2" max="2" width="27.42578125" style="8" customWidth="1"/>
    <col min="3" max="3" width="5.28515625" style="8" customWidth="1"/>
    <col min="4" max="4" width="7" style="10" customWidth="1"/>
    <col min="5" max="5" width="8.42578125" style="10" customWidth="1"/>
    <col min="6" max="6" width="8.140625" style="10" customWidth="1"/>
    <col min="7" max="7" width="13" style="10" customWidth="1"/>
    <col min="8" max="8" width="15" style="10" customWidth="1"/>
    <col min="9" max="9" width="12.28515625" style="10" customWidth="1"/>
    <col min="10" max="10" width="14.5703125" style="10" customWidth="1"/>
    <col min="11" max="16384" width="8.7109375" style="10"/>
  </cols>
  <sheetData>
    <row r="1" spans="1:10">
      <c r="A1" s="57"/>
      <c r="B1" s="57"/>
      <c r="C1" s="57"/>
      <c r="D1" s="57"/>
      <c r="E1" s="57"/>
      <c r="F1" s="57"/>
      <c r="G1" s="57"/>
      <c r="H1" s="57"/>
      <c r="I1" s="57"/>
      <c r="J1" s="57"/>
    </row>
    <row r="2" spans="1:10">
      <c r="A2" s="35"/>
      <c r="B2" s="157" t="s">
        <v>174</v>
      </c>
      <c r="C2" s="157"/>
      <c r="D2" s="157"/>
      <c r="E2" s="157"/>
      <c r="F2" s="157"/>
      <c r="G2" s="157"/>
      <c r="H2" s="157"/>
      <c r="I2" s="157"/>
      <c r="J2" s="157"/>
    </row>
    <row r="3" spans="1:10">
      <c r="A3" s="41"/>
      <c r="B3" s="158" t="s">
        <v>160</v>
      </c>
      <c r="C3" s="158"/>
      <c r="D3" s="158"/>
      <c r="E3" s="158"/>
      <c r="F3" s="158"/>
      <c r="G3" s="158"/>
      <c r="H3" s="158"/>
      <c r="I3" s="158"/>
      <c r="J3" s="158"/>
    </row>
    <row r="4" spans="1:10">
      <c r="A4" s="41"/>
      <c r="B4" s="10" t="s">
        <v>268</v>
      </c>
      <c r="C4" s="56"/>
      <c r="D4" s="56"/>
      <c r="E4" s="56"/>
      <c r="F4" s="56"/>
      <c r="G4" s="56"/>
      <c r="H4" s="56"/>
      <c r="I4" s="56"/>
      <c r="J4" s="56"/>
    </row>
    <row r="5" spans="1:10">
      <c r="A5" s="41"/>
      <c r="B5" s="160" t="s">
        <v>161</v>
      </c>
      <c r="C5" s="160"/>
      <c r="D5" s="160"/>
      <c r="E5" s="160"/>
      <c r="F5" s="160"/>
      <c r="G5" s="160"/>
      <c r="H5" s="160"/>
      <c r="I5" s="160"/>
      <c r="J5" s="160"/>
    </row>
    <row r="6" spans="1:10">
      <c r="A6" s="41"/>
      <c r="B6" s="40"/>
      <c r="D6" s="8"/>
    </row>
    <row r="7" spans="1:10">
      <c r="A7" s="41"/>
      <c r="B7" s="160" t="s">
        <v>162</v>
      </c>
      <c r="C7" s="160"/>
      <c r="D7" s="160"/>
      <c r="E7" s="160"/>
      <c r="F7" s="160"/>
      <c r="G7" s="160"/>
      <c r="H7" s="160"/>
      <c r="I7" s="160"/>
      <c r="J7" s="160"/>
    </row>
    <row r="8" spans="1:10">
      <c r="A8" s="41"/>
      <c r="B8" s="160" t="s">
        <v>163</v>
      </c>
      <c r="C8" s="160"/>
      <c r="D8" s="160"/>
      <c r="E8" s="160"/>
      <c r="F8" s="160"/>
      <c r="G8" s="160"/>
      <c r="H8" s="160"/>
      <c r="I8" s="160"/>
      <c r="J8" s="160"/>
    </row>
    <row r="9" spans="1:10">
      <c r="A9" s="41"/>
      <c r="B9" s="41"/>
      <c r="C9" s="41"/>
      <c r="D9" s="41"/>
      <c r="E9" s="41"/>
      <c r="F9" s="41"/>
      <c r="G9" s="41"/>
      <c r="H9" s="41"/>
      <c r="I9" s="41"/>
      <c r="J9" s="41"/>
    </row>
    <row r="10" spans="1:10">
      <c r="A10" s="41"/>
      <c r="B10" s="161" t="s">
        <v>164</v>
      </c>
      <c r="C10" s="161"/>
      <c r="D10" s="161"/>
      <c r="E10" s="161"/>
      <c r="F10" s="161"/>
      <c r="G10" s="161"/>
      <c r="H10" s="161"/>
      <c r="I10" s="161"/>
      <c r="J10" s="161"/>
    </row>
    <row r="11" spans="1:10" ht="31.5" customHeight="1">
      <c r="A11" s="35"/>
      <c r="B11" s="162" t="s">
        <v>165</v>
      </c>
      <c r="C11" s="204"/>
      <c r="D11" s="204"/>
      <c r="E11" s="204"/>
      <c r="F11" s="204"/>
      <c r="G11" s="204"/>
      <c r="H11" s="204"/>
      <c r="I11" s="204"/>
      <c r="J11" s="204"/>
    </row>
    <row r="12" spans="1:10" ht="15.75" thickBot="1">
      <c r="A12" s="35"/>
      <c r="B12" s="163" t="s">
        <v>166</v>
      </c>
      <c r="C12" s="163"/>
      <c r="D12" s="163"/>
      <c r="E12" s="163"/>
      <c r="F12" s="163"/>
      <c r="G12" s="163"/>
      <c r="H12" s="163"/>
      <c r="I12" s="163"/>
      <c r="J12" s="163"/>
    </row>
    <row r="13" spans="1:10" ht="15" customHeight="1">
      <c r="A13" s="183" t="s">
        <v>0</v>
      </c>
      <c r="B13" s="186" t="s">
        <v>1</v>
      </c>
      <c r="C13" s="186" t="s">
        <v>2</v>
      </c>
      <c r="D13" s="186" t="s">
        <v>3</v>
      </c>
      <c r="E13" s="176" t="s">
        <v>4</v>
      </c>
      <c r="F13" s="172" t="s">
        <v>186</v>
      </c>
      <c r="G13" s="172" t="s">
        <v>148</v>
      </c>
      <c r="H13" s="179" t="s">
        <v>177</v>
      </c>
      <c r="I13" s="174" t="s">
        <v>149</v>
      </c>
      <c r="J13" s="174" t="s">
        <v>150</v>
      </c>
    </row>
    <row r="14" spans="1:10">
      <c r="A14" s="184"/>
      <c r="B14" s="187"/>
      <c r="C14" s="187"/>
      <c r="D14" s="187"/>
      <c r="E14" s="177"/>
      <c r="F14" s="173"/>
      <c r="G14" s="173"/>
      <c r="H14" s="180"/>
      <c r="I14" s="175"/>
      <c r="J14" s="175"/>
    </row>
    <row r="15" spans="1:10">
      <c r="A15" s="184"/>
      <c r="B15" s="187"/>
      <c r="C15" s="187"/>
      <c r="D15" s="187"/>
      <c r="E15" s="177"/>
      <c r="F15" s="173"/>
      <c r="G15" s="173"/>
      <c r="H15" s="180"/>
      <c r="I15" s="175"/>
      <c r="J15" s="175"/>
    </row>
    <row r="16" spans="1:10" ht="15.75" thickBot="1">
      <c r="A16" s="185"/>
      <c r="B16" s="188"/>
      <c r="C16" s="188"/>
      <c r="D16" s="188"/>
      <c r="E16" s="178"/>
      <c r="F16" s="201"/>
      <c r="G16" s="201"/>
      <c r="H16" s="181"/>
      <c r="I16" s="199"/>
      <c r="J16" s="175"/>
    </row>
    <row r="17" spans="1:10" ht="15.75" thickBot="1">
      <c r="A17" s="37">
        <v>1</v>
      </c>
      <c r="B17" s="17">
        <v>2</v>
      </c>
      <c r="C17" s="17">
        <v>3</v>
      </c>
      <c r="D17" s="17">
        <v>4</v>
      </c>
      <c r="E17" s="17">
        <v>5</v>
      </c>
      <c r="F17" s="17">
        <v>6</v>
      </c>
      <c r="G17" s="17">
        <v>7</v>
      </c>
      <c r="H17" s="17">
        <v>8</v>
      </c>
      <c r="I17" s="38">
        <v>9</v>
      </c>
      <c r="J17" s="39">
        <v>10</v>
      </c>
    </row>
    <row r="18" spans="1:10" ht="19.5" customHeight="1">
      <c r="A18" s="28">
        <v>1</v>
      </c>
      <c r="B18" s="32" t="s">
        <v>55</v>
      </c>
      <c r="C18" s="30" t="s">
        <v>22</v>
      </c>
      <c r="D18" s="31">
        <v>4026</v>
      </c>
      <c r="E18" s="60"/>
      <c r="F18" s="2"/>
      <c r="G18" s="21">
        <f>ROUND(ROUNDDOWN(E18*F18,3),2)</f>
        <v>0</v>
      </c>
      <c r="H18" s="22">
        <f>ROUND(ROUNDDOWN(E18+G18,3),2)</f>
        <v>0</v>
      </c>
      <c r="I18" s="23">
        <f>ROUND(ROUNDDOWN(E18*D18,3),2)</f>
        <v>0</v>
      </c>
      <c r="J18" s="23">
        <f>ROUND(ROUNDDOWN(H18*D18,3),2)</f>
        <v>0</v>
      </c>
    </row>
    <row r="19" spans="1:10" ht="19.5" customHeight="1">
      <c r="A19" s="24">
        <v>2</v>
      </c>
      <c r="B19" s="25" t="s">
        <v>54</v>
      </c>
      <c r="C19" s="26" t="s">
        <v>22</v>
      </c>
      <c r="D19" s="27">
        <v>6222</v>
      </c>
      <c r="E19" s="1"/>
      <c r="F19" s="2"/>
      <c r="G19" s="21">
        <f t="shared" ref="G19:G35" si="0">ROUND(ROUNDDOWN(E19*F19,3),2)</f>
        <v>0</v>
      </c>
      <c r="H19" s="22">
        <f t="shared" ref="H19:H35" si="1">ROUND(ROUNDDOWN(E19+G19,3),2)</f>
        <v>0</v>
      </c>
      <c r="I19" s="23">
        <f t="shared" ref="I19:I35" si="2">ROUND(ROUNDDOWN(E19*D19,3),2)</f>
        <v>0</v>
      </c>
      <c r="J19" s="23">
        <f t="shared" ref="J19:J35" si="3">ROUND(ROUNDDOWN(H19*D19,3),2)</f>
        <v>0</v>
      </c>
    </row>
    <row r="20" spans="1:10" ht="19.5" customHeight="1">
      <c r="A20" s="24">
        <v>3</v>
      </c>
      <c r="B20" s="25" t="s">
        <v>92</v>
      </c>
      <c r="C20" s="26" t="s">
        <v>22</v>
      </c>
      <c r="D20" s="27">
        <v>1830</v>
      </c>
      <c r="E20" s="4"/>
      <c r="F20" s="5"/>
      <c r="G20" s="21">
        <f t="shared" si="0"/>
        <v>0</v>
      </c>
      <c r="H20" s="22">
        <f t="shared" si="1"/>
        <v>0</v>
      </c>
      <c r="I20" s="23">
        <f t="shared" si="2"/>
        <v>0</v>
      </c>
      <c r="J20" s="23">
        <f t="shared" si="3"/>
        <v>0</v>
      </c>
    </row>
    <row r="21" spans="1:10" ht="20.100000000000001" customHeight="1">
      <c r="A21" s="24">
        <v>4</v>
      </c>
      <c r="B21" s="25" t="s">
        <v>56</v>
      </c>
      <c r="C21" s="26" t="s">
        <v>22</v>
      </c>
      <c r="D21" s="27">
        <v>30</v>
      </c>
      <c r="E21" s="4"/>
      <c r="F21" s="5"/>
      <c r="G21" s="21">
        <f t="shared" si="0"/>
        <v>0</v>
      </c>
      <c r="H21" s="22">
        <f t="shared" si="1"/>
        <v>0</v>
      </c>
      <c r="I21" s="23">
        <f t="shared" si="2"/>
        <v>0</v>
      </c>
      <c r="J21" s="23">
        <f t="shared" si="3"/>
        <v>0</v>
      </c>
    </row>
    <row r="22" spans="1:10" ht="19.5" customHeight="1">
      <c r="A22" s="24">
        <v>5</v>
      </c>
      <c r="B22" s="25" t="s">
        <v>57</v>
      </c>
      <c r="C22" s="26" t="s">
        <v>9</v>
      </c>
      <c r="D22" s="27">
        <v>60</v>
      </c>
      <c r="E22" s="4"/>
      <c r="F22" s="5"/>
      <c r="G22" s="21">
        <f t="shared" si="0"/>
        <v>0</v>
      </c>
      <c r="H22" s="22">
        <f t="shared" si="1"/>
        <v>0</v>
      </c>
      <c r="I22" s="23">
        <f t="shared" si="2"/>
        <v>0</v>
      </c>
      <c r="J22" s="23">
        <f t="shared" si="3"/>
        <v>0</v>
      </c>
    </row>
    <row r="23" spans="1:10" ht="19.5" customHeight="1">
      <c r="A23" s="24">
        <v>6</v>
      </c>
      <c r="B23" s="25" t="s">
        <v>93</v>
      </c>
      <c r="C23" s="26" t="s">
        <v>9</v>
      </c>
      <c r="D23" s="27">
        <v>60</v>
      </c>
      <c r="E23" s="4"/>
      <c r="F23" s="5"/>
      <c r="G23" s="21">
        <f t="shared" si="0"/>
        <v>0</v>
      </c>
      <c r="H23" s="22">
        <f t="shared" si="1"/>
        <v>0</v>
      </c>
      <c r="I23" s="23">
        <f t="shared" si="2"/>
        <v>0</v>
      </c>
      <c r="J23" s="23">
        <f t="shared" si="3"/>
        <v>0</v>
      </c>
    </row>
    <row r="24" spans="1:10" ht="19.5" customHeight="1">
      <c r="A24" s="24">
        <v>7</v>
      </c>
      <c r="B24" s="25" t="s">
        <v>143</v>
      </c>
      <c r="C24" s="26" t="s">
        <v>9</v>
      </c>
      <c r="D24" s="27">
        <v>15</v>
      </c>
      <c r="E24" s="4"/>
      <c r="F24" s="5"/>
      <c r="G24" s="21">
        <f t="shared" si="0"/>
        <v>0</v>
      </c>
      <c r="H24" s="22">
        <f t="shared" si="1"/>
        <v>0</v>
      </c>
      <c r="I24" s="23">
        <f t="shared" si="2"/>
        <v>0</v>
      </c>
      <c r="J24" s="23">
        <f t="shared" si="3"/>
        <v>0</v>
      </c>
    </row>
    <row r="25" spans="1:10" ht="27.75" customHeight="1">
      <c r="A25" s="24">
        <v>8</v>
      </c>
      <c r="B25" s="25" t="s">
        <v>275</v>
      </c>
      <c r="C25" s="26" t="s">
        <v>22</v>
      </c>
      <c r="D25" s="27">
        <v>260</v>
      </c>
      <c r="E25" s="4"/>
      <c r="F25" s="5"/>
      <c r="G25" s="21">
        <f t="shared" si="0"/>
        <v>0</v>
      </c>
      <c r="H25" s="22">
        <f t="shared" si="1"/>
        <v>0</v>
      </c>
      <c r="I25" s="23">
        <f t="shared" si="2"/>
        <v>0</v>
      </c>
      <c r="J25" s="23">
        <f t="shared" si="3"/>
        <v>0</v>
      </c>
    </row>
    <row r="26" spans="1:10" ht="19.5" customHeight="1">
      <c r="A26" s="24">
        <v>9</v>
      </c>
      <c r="B26" s="25" t="s">
        <v>274</v>
      </c>
      <c r="C26" s="26" t="s">
        <v>9</v>
      </c>
      <c r="D26" s="27">
        <v>5</v>
      </c>
      <c r="E26" s="4"/>
      <c r="F26" s="5"/>
      <c r="G26" s="21">
        <f t="shared" ref="G26:G27" si="4">ROUND(ROUNDDOWN(E26*F26,3),2)</f>
        <v>0</v>
      </c>
      <c r="H26" s="22">
        <f t="shared" ref="H26:H27" si="5">ROUND(ROUNDDOWN(E26+G26,3),2)</f>
        <v>0</v>
      </c>
      <c r="I26" s="23">
        <f t="shared" ref="I26:I27" si="6">ROUND(ROUNDDOWN(E26*D26,3),2)</f>
        <v>0</v>
      </c>
      <c r="J26" s="23">
        <f t="shared" ref="J26:J27" si="7">ROUND(ROUNDDOWN(H26*D26,3),2)</f>
        <v>0</v>
      </c>
    </row>
    <row r="27" spans="1:10" ht="19.5" customHeight="1">
      <c r="A27" s="24">
        <v>10</v>
      </c>
      <c r="B27" s="25" t="s">
        <v>273</v>
      </c>
      <c r="C27" s="26" t="s">
        <v>9</v>
      </c>
      <c r="D27" s="27">
        <v>2</v>
      </c>
      <c r="E27" s="4"/>
      <c r="F27" s="5"/>
      <c r="G27" s="21">
        <f t="shared" si="4"/>
        <v>0</v>
      </c>
      <c r="H27" s="22">
        <f t="shared" si="5"/>
        <v>0</v>
      </c>
      <c r="I27" s="23">
        <f t="shared" si="6"/>
        <v>0</v>
      </c>
      <c r="J27" s="23">
        <f t="shared" si="7"/>
        <v>0</v>
      </c>
    </row>
    <row r="28" spans="1:10" ht="20.100000000000001" customHeight="1">
      <c r="A28" s="33">
        <v>11</v>
      </c>
      <c r="B28" s="25" t="s">
        <v>58</v>
      </c>
      <c r="C28" s="34" t="s">
        <v>9</v>
      </c>
      <c r="D28" s="27">
        <v>40</v>
      </c>
      <c r="E28" s="4"/>
      <c r="F28" s="5"/>
      <c r="G28" s="21">
        <f t="shared" si="0"/>
        <v>0</v>
      </c>
      <c r="H28" s="22">
        <f t="shared" si="1"/>
        <v>0</v>
      </c>
      <c r="I28" s="23">
        <f t="shared" si="2"/>
        <v>0</v>
      </c>
      <c r="J28" s="23">
        <f t="shared" si="3"/>
        <v>0</v>
      </c>
    </row>
    <row r="29" spans="1:10" ht="20.100000000000001" customHeight="1">
      <c r="A29" s="33">
        <v>12</v>
      </c>
      <c r="B29" s="25" t="s">
        <v>272</v>
      </c>
      <c r="C29" s="34" t="s">
        <v>9</v>
      </c>
      <c r="D29" s="27">
        <v>8</v>
      </c>
      <c r="E29" s="4"/>
      <c r="F29" s="5"/>
      <c r="G29" s="21">
        <f t="shared" ref="G29:G30" si="8">ROUND(ROUNDDOWN(E29*F29,3),2)</f>
        <v>0</v>
      </c>
      <c r="H29" s="22">
        <f t="shared" ref="H29:H30" si="9">ROUND(ROUNDDOWN(E29+G29,3),2)</f>
        <v>0</v>
      </c>
      <c r="I29" s="23">
        <f t="shared" ref="I29:I30" si="10">ROUND(ROUNDDOWN(E29*D29,3),2)</f>
        <v>0</v>
      </c>
      <c r="J29" s="23">
        <f t="shared" ref="J29:J30" si="11">ROUND(ROUNDDOWN(H29*D29,3),2)</f>
        <v>0</v>
      </c>
    </row>
    <row r="30" spans="1:10" ht="20.100000000000001" customHeight="1">
      <c r="A30" s="33">
        <v>13</v>
      </c>
      <c r="B30" s="25" t="s">
        <v>271</v>
      </c>
      <c r="C30" s="34" t="s">
        <v>9</v>
      </c>
      <c r="D30" s="27">
        <v>5</v>
      </c>
      <c r="E30" s="4"/>
      <c r="F30" s="5"/>
      <c r="G30" s="21">
        <f t="shared" si="8"/>
        <v>0</v>
      </c>
      <c r="H30" s="22">
        <f t="shared" si="9"/>
        <v>0</v>
      </c>
      <c r="I30" s="23">
        <f t="shared" si="10"/>
        <v>0</v>
      </c>
      <c r="J30" s="23">
        <f t="shared" si="11"/>
        <v>0</v>
      </c>
    </row>
    <row r="31" spans="1:10" ht="20.100000000000001" customHeight="1">
      <c r="A31" s="24">
        <v>14</v>
      </c>
      <c r="B31" s="25" t="s">
        <v>59</v>
      </c>
      <c r="C31" s="26" t="s">
        <v>9</v>
      </c>
      <c r="D31" s="27">
        <v>10</v>
      </c>
      <c r="E31" s="4"/>
      <c r="F31" s="5"/>
      <c r="G31" s="21">
        <f t="shared" si="0"/>
        <v>0</v>
      </c>
      <c r="H31" s="22">
        <f t="shared" si="1"/>
        <v>0</v>
      </c>
      <c r="I31" s="23">
        <f t="shared" si="2"/>
        <v>0</v>
      </c>
      <c r="J31" s="23">
        <f t="shared" si="3"/>
        <v>0</v>
      </c>
    </row>
    <row r="32" spans="1:10" ht="20.100000000000001" customHeight="1">
      <c r="A32" s="24">
        <v>15</v>
      </c>
      <c r="B32" s="25" t="s">
        <v>60</v>
      </c>
      <c r="C32" s="26" t="s">
        <v>9</v>
      </c>
      <c r="D32" s="27">
        <v>70</v>
      </c>
      <c r="E32" s="4"/>
      <c r="F32" s="7"/>
      <c r="G32" s="21">
        <f t="shared" si="0"/>
        <v>0</v>
      </c>
      <c r="H32" s="22">
        <f t="shared" si="1"/>
        <v>0</v>
      </c>
      <c r="I32" s="23">
        <f t="shared" si="2"/>
        <v>0</v>
      </c>
      <c r="J32" s="23">
        <f t="shared" si="3"/>
        <v>0</v>
      </c>
    </row>
    <row r="33" spans="1:11" ht="20.100000000000001" customHeight="1">
      <c r="A33" s="24">
        <v>16</v>
      </c>
      <c r="B33" s="25" t="s">
        <v>270</v>
      </c>
      <c r="C33" s="26" t="s">
        <v>9</v>
      </c>
      <c r="D33" s="27">
        <v>8</v>
      </c>
      <c r="E33" s="4"/>
      <c r="F33" s="7"/>
      <c r="G33" s="21">
        <f t="shared" ref="G33" si="12">ROUND(ROUNDDOWN(E33*F33,3),2)</f>
        <v>0</v>
      </c>
      <c r="H33" s="22">
        <f t="shared" ref="H33" si="13">ROUND(ROUNDDOWN(E33+G33,3),2)</f>
        <v>0</v>
      </c>
      <c r="I33" s="23">
        <f t="shared" ref="I33" si="14">ROUND(ROUNDDOWN(E33*D33,3),2)</f>
        <v>0</v>
      </c>
      <c r="J33" s="23">
        <f t="shared" ref="J33" si="15">ROUND(ROUNDDOWN(H33*D33,3),2)</f>
        <v>0</v>
      </c>
    </row>
    <row r="34" spans="1:11" ht="20.100000000000001" customHeight="1">
      <c r="A34" s="24">
        <v>17</v>
      </c>
      <c r="B34" s="25" t="s">
        <v>269</v>
      </c>
      <c r="C34" s="26" t="s">
        <v>9</v>
      </c>
      <c r="D34" s="27">
        <v>5</v>
      </c>
      <c r="E34" s="4"/>
      <c r="F34" s="7"/>
      <c r="G34" s="21">
        <f t="shared" ref="G34" si="16">ROUND(ROUNDDOWN(E34*F34,3),2)</f>
        <v>0</v>
      </c>
      <c r="H34" s="22">
        <f t="shared" ref="H34" si="17">ROUND(ROUNDDOWN(E34+G34,3),2)</f>
        <v>0</v>
      </c>
      <c r="I34" s="23">
        <f t="shared" ref="I34" si="18">ROUND(ROUNDDOWN(E34*D34,3),2)</f>
        <v>0</v>
      </c>
      <c r="J34" s="23">
        <f t="shared" ref="J34" si="19">ROUND(ROUNDDOWN(H34*D34,3),2)</f>
        <v>0</v>
      </c>
    </row>
    <row r="35" spans="1:11" ht="20.100000000000001" customHeight="1" thickBot="1">
      <c r="A35" s="58">
        <v>18</v>
      </c>
      <c r="B35" s="80" t="s">
        <v>61</v>
      </c>
      <c r="C35" s="128" t="s">
        <v>9</v>
      </c>
      <c r="D35" s="59">
        <v>21</v>
      </c>
      <c r="E35" s="69"/>
      <c r="F35" s="129"/>
      <c r="G35" s="130">
        <f t="shared" si="0"/>
        <v>0</v>
      </c>
      <c r="H35" s="131">
        <f t="shared" si="1"/>
        <v>0</v>
      </c>
      <c r="I35" s="87">
        <f t="shared" si="2"/>
        <v>0</v>
      </c>
      <c r="J35" s="87">
        <f t="shared" si="3"/>
        <v>0</v>
      </c>
    </row>
    <row r="36" spans="1:11" ht="20.100000000000001" customHeight="1" thickBot="1">
      <c r="A36" s="13"/>
      <c r="B36" s="15" t="s">
        <v>36</v>
      </c>
      <c r="C36" s="15"/>
      <c r="D36" s="15"/>
      <c r="E36" s="63"/>
      <c r="F36" s="132"/>
      <c r="G36" s="63"/>
      <c r="H36" s="16"/>
      <c r="I36" s="133">
        <f>SUM(I18:I35)</f>
        <v>0</v>
      </c>
      <c r="J36" s="133">
        <f>SUM(J18:J35)</f>
        <v>0</v>
      </c>
    </row>
    <row r="37" spans="1:11" ht="20.100000000000001" customHeight="1">
      <c r="A37" s="121"/>
      <c r="B37" s="121"/>
      <c r="C37" s="121"/>
      <c r="D37" s="121"/>
      <c r="E37" s="124"/>
      <c r="F37" s="125"/>
      <c r="G37" s="124"/>
      <c r="H37" s="126"/>
      <c r="I37" s="127"/>
      <c r="J37" s="127"/>
    </row>
    <row r="38" spans="1:11" ht="48.75" customHeight="1">
      <c r="B38" s="164" t="s">
        <v>167</v>
      </c>
      <c r="C38" s="204"/>
      <c r="D38" s="204"/>
      <c r="E38" s="204"/>
      <c r="F38" s="204"/>
      <c r="G38" s="204"/>
      <c r="H38" s="204"/>
      <c r="I38" s="204"/>
      <c r="J38" s="204"/>
    </row>
    <row r="39" spans="1:11" ht="28.5" customHeight="1">
      <c r="B39" s="182" t="s">
        <v>178</v>
      </c>
      <c r="C39" s="182"/>
      <c r="D39" s="182"/>
      <c r="E39" s="182"/>
      <c r="F39" s="182"/>
      <c r="G39" s="182"/>
      <c r="H39" s="182"/>
      <c r="I39" s="182"/>
      <c r="J39" s="182"/>
      <c r="K39" s="182"/>
    </row>
    <row r="40" spans="1:11" ht="18.75" customHeight="1">
      <c r="B40" s="167" t="s">
        <v>168</v>
      </c>
      <c r="C40" s="168"/>
      <c r="D40" s="168"/>
      <c r="E40" s="168"/>
      <c r="F40" s="168"/>
      <c r="G40" s="168"/>
      <c r="H40" s="168"/>
      <c r="I40" s="168"/>
      <c r="J40" s="168"/>
    </row>
    <row r="41" spans="1:11" ht="27.75" customHeight="1">
      <c r="B41" s="167" t="s">
        <v>169</v>
      </c>
      <c r="C41" s="167"/>
      <c r="D41" s="167"/>
      <c r="E41" s="167"/>
      <c r="F41" s="167"/>
      <c r="G41" s="167"/>
      <c r="H41" s="167"/>
      <c r="I41" s="167"/>
      <c r="J41" s="167"/>
    </row>
    <row r="42" spans="1:11" ht="31.5" customHeight="1">
      <c r="B42" s="167" t="s">
        <v>170</v>
      </c>
      <c r="C42" s="167"/>
      <c r="D42" s="167"/>
      <c r="E42" s="9"/>
      <c r="F42" s="9"/>
      <c r="G42" s="9"/>
      <c r="H42" s="9"/>
      <c r="I42" s="9"/>
      <c r="J42" s="9"/>
    </row>
    <row r="43" spans="1:11" ht="57" customHeight="1">
      <c r="B43" s="11"/>
      <c r="C43" s="11"/>
      <c r="D43" s="156" t="s">
        <v>171</v>
      </c>
      <c r="E43" s="156"/>
      <c r="F43" s="156"/>
      <c r="G43" s="156"/>
      <c r="H43" s="156"/>
      <c r="I43" s="156"/>
      <c r="J43" s="156"/>
    </row>
  </sheetData>
  <sheetProtection password="BAEA" sheet="1" objects="1" scenarios="1" formatCells="0" formatColumns="0" formatRows="0" insertColumns="0" insertRows="0" insertHyperlinks="0" deleteColumns="0" deleteRows="0" sort="0"/>
  <mergeCells count="24">
    <mergeCell ref="A13:A16"/>
    <mergeCell ref="B13:B16"/>
    <mergeCell ref="C13:C16"/>
    <mergeCell ref="D13:D16"/>
    <mergeCell ref="B10:J10"/>
    <mergeCell ref="B11:J11"/>
    <mergeCell ref="B12:J12"/>
    <mergeCell ref="B38:J38"/>
    <mergeCell ref="B2:J2"/>
    <mergeCell ref="B3:J3"/>
    <mergeCell ref="B5:J5"/>
    <mergeCell ref="B7:J7"/>
    <mergeCell ref="B8:J8"/>
    <mergeCell ref="G13:G16"/>
    <mergeCell ref="H13:H16"/>
    <mergeCell ref="I13:I16"/>
    <mergeCell ref="J13:J16"/>
    <mergeCell ref="E13:E16"/>
    <mergeCell ref="F13:F16"/>
    <mergeCell ref="B40:J40"/>
    <mergeCell ref="B41:J41"/>
    <mergeCell ref="B42:D42"/>
    <mergeCell ref="D43:J43"/>
    <mergeCell ref="B39:K39"/>
  </mergeCells>
  <pageMargins left="0.70866141732283472" right="0.70866141732283472" top="0.74803149606299213" bottom="0.74803149606299213" header="0.31496062992125984" footer="0.31496062992125984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2:K59"/>
  <sheetViews>
    <sheetView workbookViewId="0">
      <selection activeCell="B23" sqref="B23"/>
    </sheetView>
  </sheetViews>
  <sheetFormatPr defaultRowHeight="15"/>
  <cols>
    <col min="1" max="1" width="4.42578125" customWidth="1"/>
    <col min="2" max="2" width="18.7109375" customWidth="1"/>
    <col min="7" max="7" width="12.28515625" customWidth="1"/>
    <col min="8" max="8" width="9.85546875" customWidth="1"/>
  </cols>
  <sheetData>
    <row r="2" spans="1:10">
      <c r="B2" s="157" t="s">
        <v>231</v>
      </c>
      <c r="C2" s="157"/>
      <c r="D2" s="157"/>
      <c r="E2" s="157"/>
      <c r="F2" s="157"/>
      <c r="G2" s="157"/>
      <c r="H2" s="157"/>
      <c r="I2" s="157"/>
      <c r="J2" s="157"/>
    </row>
    <row r="3" spans="1:10">
      <c r="B3" s="158" t="s">
        <v>160</v>
      </c>
      <c r="C3" s="158"/>
      <c r="D3" s="158"/>
      <c r="E3" s="158"/>
      <c r="F3" s="158"/>
      <c r="G3" s="158"/>
      <c r="H3" s="158"/>
      <c r="I3" s="158"/>
      <c r="J3" s="158"/>
    </row>
    <row r="4" spans="1:10">
      <c r="B4" s="10" t="s">
        <v>268</v>
      </c>
      <c r="C4" s="91"/>
      <c r="D4" s="91"/>
      <c r="E4" s="91"/>
      <c r="F4" s="91"/>
      <c r="G4" s="91"/>
    </row>
    <row r="5" spans="1:10">
      <c r="B5" s="160" t="s">
        <v>161</v>
      </c>
      <c r="C5" s="160"/>
      <c r="D5" s="160"/>
      <c r="E5" s="160"/>
      <c r="F5" s="160"/>
      <c r="G5" s="160"/>
      <c r="H5" s="160"/>
      <c r="I5" s="160"/>
      <c r="J5" s="160"/>
    </row>
    <row r="6" spans="1:10">
      <c r="B6" s="40"/>
      <c r="C6" s="8"/>
      <c r="D6" s="8"/>
      <c r="E6" s="10"/>
      <c r="F6" s="10"/>
      <c r="G6" s="10"/>
    </row>
    <row r="7" spans="1:10">
      <c r="B7" s="214" t="s">
        <v>321</v>
      </c>
      <c r="C7" s="214"/>
      <c r="D7" s="214"/>
      <c r="E7" s="214"/>
      <c r="F7" s="214"/>
      <c r="G7" s="214"/>
      <c r="H7" s="214"/>
      <c r="I7" s="214"/>
      <c r="J7" s="214"/>
    </row>
    <row r="8" spans="1:10">
      <c r="B8" s="214" t="s">
        <v>233</v>
      </c>
      <c r="C8" s="214"/>
      <c r="D8" s="214"/>
      <c r="E8" s="214"/>
      <c r="F8" s="214"/>
      <c r="G8" s="214"/>
      <c r="H8" s="214"/>
      <c r="I8" s="214"/>
      <c r="J8" s="214"/>
    </row>
    <row r="9" spans="1:10">
      <c r="B9" s="92"/>
      <c r="C9" s="92"/>
      <c r="D9" s="92"/>
      <c r="E9" s="92"/>
      <c r="F9" s="92"/>
      <c r="G9" s="92"/>
    </row>
    <row r="10" spans="1:10">
      <c r="B10" s="161" t="s">
        <v>164</v>
      </c>
      <c r="C10" s="161"/>
      <c r="D10" s="161"/>
      <c r="E10" s="161"/>
      <c r="F10" s="161"/>
      <c r="G10" s="161"/>
      <c r="H10" s="161"/>
      <c r="I10" s="161"/>
      <c r="J10" s="161"/>
    </row>
    <row r="11" spans="1:10" ht="15" customHeight="1">
      <c r="B11" s="162" t="s">
        <v>165</v>
      </c>
      <c r="C11" s="162"/>
      <c r="D11" s="162"/>
      <c r="E11" s="162"/>
      <c r="F11" s="162"/>
      <c r="G11" s="162"/>
      <c r="H11" s="162"/>
      <c r="I11" s="162"/>
      <c r="J11" s="162"/>
    </row>
    <row r="12" spans="1:10">
      <c r="B12" s="163" t="s">
        <v>166</v>
      </c>
      <c r="C12" s="163"/>
      <c r="D12" s="163"/>
      <c r="E12" s="163"/>
      <c r="F12" s="163"/>
      <c r="G12" s="163"/>
      <c r="H12" s="163"/>
      <c r="I12" s="163"/>
      <c r="J12" s="163"/>
    </row>
    <row r="13" spans="1:10" ht="15.75" thickBot="1"/>
    <row r="14" spans="1:10" ht="15" customHeight="1">
      <c r="A14" s="205" t="s">
        <v>0</v>
      </c>
      <c r="B14" s="208" t="s">
        <v>1</v>
      </c>
      <c r="C14" s="208" t="s">
        <v>2</v>
      </c>
      <c r="D14" s="208" t="s">
        <v>3</v>
      </c>
      <c r="E14" s="211" t="s">
        <v>4</v>
      </c>
      <c r="F14" s="215" t="s">
        <v>234</v>
      </c>
      <c r="G14" s="215" t="s">
        <v>148</v>
      </c>
      <c r="H14" s="179" t="s">
        <v>177</v>
      </c>
      <c r="I14" s="174" t="s">
        <v>149</v>
      </c>
      <c r="J14" s="174" t="s">
        <v>150</v>
      </c>
    </row>
    <row r="15" spans="1:10">
      <c r="A15" s="206"/>
      <c r="B15" s="209"/>
      <c r="C15" s="209"/>
      <c r="D15" s="209"/>
      <c r="E15" s="212"/>
      <c r="F15" s="216"/>
      <c r="G15" s="216"/>
      <c r="H15" s="180"/>
      <c r="I15" s="175"/>
      <c r="J15" s="175"/>
    </row>
    <row r="16" spans="1:10">
      <c r="A16" s="206"/>
      <c r="B16" s="209"/>
      <c r="C16" s="209"/>
      <c r="D16" s="209"/>
      <c r="E16" s="212"/>
      <c r="F16" s="216"/>
      <c r="G16" s="216"/>
      <c r="H16" s="180"/>
      <c r="I16" s="175"/>
      <c r="J16" s="175"/>
    </row>
    <row r="17" spans="1:10" ht="15.75" thickBot="1">
      <c r="A17" s="207"/>
      <c r="B17" s="210"/>
      <c r="C17" s="210"/>
      <c r="D17" s="210"/>
      <c r="E17" s="213"/>
      <c r="F17" s="217"/>
      <c r="G17" s="217"/>
      <c r="H17" s="181"/>
      <c r="I17" s="199"/>
      <c r="J17" s="175"/>
    </row>
    <row r="18" spans="1:10" ht="15.75" thickBot="1">
      <c r="A18" s="96">
        <v>1</v>
      </c>
      <c r="B18" s="97">
        <v>2</v>
      </c>
      <c r="C18" s="97">
        <v>3</v>
      </c>
      <c r="D18" s="97">
        <v>4</v>
      </c>
      <c r="E18" s="97">
        <v>5</v>
      </c>
      <c r="F18" s="97">
        <v>6</v>
      </c>
      <c r="G18" s="98">
        <v>7</v>
      </c>
      <c r="H18" s="37">
        <v>8</v>
      </c>
      <c r="I18" s="49">
        <v>9</v>
      </c>
      <c r="J18" s="39">
        <v>10</v>
      </c>
    </row>
    <row r="19" spans="1:10">
      <c r="A19" s="99">
        <v>1</v>
      </c>
      <c r="B19" s="100" t="s">
        <v>235</v>
      </c>
      <c r="C19" s="101" t="s">
        <v>9</v>
      </c>
      <c r="D19" s="152">
        <v>40</v>
      </c>
      <c r="E19" s="102"/>
      <c r="F19" s="103"/>
      <c r="G19" s="102">
        <f>ROUND(ROUNDDOWN(E19*F19,3),3)</f>
        <v>0</v>
      </c>
      <c r="H19" s="22">
        <f>ROUND(ROUNDDOWN(E19+G19,3),2)</f>
        <v>0</v>
      </c>
      <c r="I19" s="23">
        <f>ROUND(ROUNDDOWN(E19*D19,3),2)</f>
        <v>0</v>
      </c>
      <c r="J19" s="23">
        <f>ROUND(ROUNDDOWN(H19*D19,3),2)</f>
        <v>0</v>
      </c>
    </row>
    <row r="20" spans="1:10">
      <c r="A20" s="104">
        <v>2</v>
      </c>
      <c r="B20" s="105" t="s">
        <v>236</v>
      </c>
      <c r="C20" s="101" t="s">
        <v>9</v>
      </c>
      <c r="D20" s="153">
        <v>140</v>
      </c>
      <c r="E20" s="102"/>
      <c r="F20" s="103"/>
      <c r="G20" s="102">
        <f t="shared" ref="G20:G51" si="0">ROUND(ROUNDDOWN(E20*F20,3),3)</f>
        <v>0</v>
      </c>
      <c r="H20" s="22">
        <f t="shared" ref="H20:H51" si="1">ROUND(ROUNDDOWN(E20+G20,3),2)</f>
        <v>0</v>
      </c>
      <c r="I20" s="23">
        <f t="shared" ref="I20:I51" si="2">ROUND(ROUNDDOWN(E20*D20,3),2)</f>
        <v>0</v>
      </c>
      <c r="J20" s="23">
        <f t="shared" ref="J20:J51" si="3">ROUND(ROUNDDOWN(H20*D20,3),2)</f>
        <v>0</v>
      </c>
    </row>
    <row r="21" spans="1:10">
      <c r="A21" s="104">
        <v>3</v>
      </c>
      <c r="B21" s="105" t="s">
        <v>237</v>
      </c>
      <c r="C21" s="101" t="s">
        <v>9</v>
      </c>
      <c r="D21" s="153">
        <v>20</v>
      </c>
      <c r="E21" s="106"/>
      <c r="F21" s="103"/>
      <c r="G21" s="102">
        <f t="shared" si="0"/>
        <v>0</v>
      </c>
      <c r="H21" s="22">
        <f t="shared" si="1"/>
        <v>0</v>
      </c>
      <c r="I21" s="23">
        <f t="shared" si="2"/>
        <v>0</v>
      </c>
      <c r="J21" s="23">
        <f t="shared" si="3"/>
        <v>0</v>
      </c>
    </row>
    <row r="22" spans="1:10" ht="42.75" customHeight="1">
      <c r="A22" s="104">
        <v>4</v>
      </c>
      <c r="B22" s="105" t="s">
        <v>238</v>
      </c>
      <c r="C22" s="101" t="s">
        <v>9</v>
      </c>
      <c r="D22" s="153">
        <v>20</v>
      </c>
      <c r="E22" s="106"/>
      <c r="F22" s="103"/>
      <c r="G22" s="102">
        <f t="shared" si="0"/>
        <v>0</v>
      </c>
      <c r="H22" s="22">
        <f t="shared" si="1"/>
        <v>0</v>
      </c>
      <c r="I22" s="23">
        <f t="shared" si="2"/>
        <v>0</v>
      </c>
      <c r="J22" s="23">
        <f t="shared" si="3"/>
        <v>0</v>
      </c>
    </row>
    <row r="23" spans="1:10" ht="90" customHeight="1">
      <c r="A23" s="104">
        <v>5</v>
      </c>
      <c r="B23" s="105" t="s">
        <v>331</v>
      </c>
      <c r="C23" s="101" t="s">
        <v>9</v>
      </c>
      <c r="D23" s="153">
        <v>50</v>
      </c>
      <c r="E23" s="106"/>
      <c r="F23" s="103"/>
      <c r="G23" s="102">
        <f t="shared" si="0"/>
        <v>0</v>
      </c>
      <c r="H23" s="22">
        <f t="shared" si="1"/>
        <v>0</v>
      </c>
      <c r="I23" s="23">
        <f t="shared" si="2"/>
        <v>0</v>
      </c>
      <c r="J23" s="23">
        <f t="shared" si="3"/>
        <v>0</v>
      </c>
    </row>
    <row r="24" spans="1:10" ht="55.5" customHeight="1">
      <c r="A24" s="104">
        <v>6</v>
      </c>
      <c r="B24" s="105" t="s">
        <v>239</v>
      </c>
      <c r="C24" s="101" t="s">
        <v>9</v>
      </c>
      <c r="D24" s="153">
        <v>70</v>
      </c>
      <c r="E24" s="106"/>
      <c r="F24" s="103"/>
      <c r="G24" s="102">
        <f t="shared" si="0"/>
        <v>0</v>
      </c>
      <c r="H24" s="22">
        <f t="shared" si="1"/>
        <v>0</v>
      </c>
      <c r="I24" s="23">
        <f t="shared" si="2"/>
        <v>0</v>
      </c>
      <c r="J24" s="23">
        <f t="shared" si="3"/>
        <v>0</v>
      </c>
    </row>
    <row r="25" spans="1:10" ht="60">
      <c r="A25" s="104">
        <v>7</v>
      </c>
      <c r="B25" s="105" t="s">
        <v>240</v>
      </c>
      <c r="C25" s="101" t="s">
        <v>9</v>
      </c>
      <c r="D25" s="153">
        <v>70</v>
      </c>
      <c r="E25" s="106"/>
      <c r="F25" s="103"/>
      <c r="G25" s="102">
        <f t="shared" si="0"/>
        <v>0</v>
      </c>
      <c r="H25" s="22">
        <f t="shared" si="1"/>
        <v>0</v>
      </c>
      <c r="I25" s="23">
        <f t="shared" si="2"/>
        <v>0</v>
      </c>
      <c r="J25" s="23">
        <f t="shared" si="3"/>
        <v>0</v>
      </c>
    </row>
    <row r="26" spans="1:10" ht="45">
      <c r="A26" s="104">
        <v>8</v>
      </c>
      <c r="B26" s="105" t="s">
        <v>241</v>
      </c>
      <c r="C26" s="101" t="s">
        <v>9</v>
      </c>
      <c r="D26" s="153">
        <v>150</v>
      </c>
      <c r="E26" s="106"/>
      <c r="F26" s="103"/>
      <c r="G26" s="102">
        <f t="shared" si="0"/>
        <v>0</v>
      </c>
      <c r="H26" s="22">
        <f t="shared" si="1"/>
        <v>0</v>
      </c>
      <c r="I26" s="23">
        <f t="shared" si="2"/>
        <v>0</v>
      </c>
      <c r="J26" s="23">
        <f t="shared" si="3"/>
        <v>0</v>
      </c>
    </row>
    <row r="27" spans="1:10" ht="60">
      <c r="A27" s="104">
        <v>9</v>
      </c>
      <c r="B27" s="105" t="s">
        <v>242</v>
      </c>
      <c r="C27" s="101" t="s">
        <v>9</v>
      </c>
      <c r="D27" s="153">
        <v>150</v>
      </c>
      <c r="E27" s="106"/>
      <c r="F27" s="103"/>
      <c r="G27" s="102">
        <f t="shared" si="0"/>
        <v>0</v>
      </c>
      <c r="H27" s="22">
        <f t="shared" si="1"/>
        <v>0</v>
      </c>
      <c r="I27" s="23">
        <f t="shared" si="2"/>
        <v>0</v>
      </c>
      <c r="J27" s="23">
        <f t="shared" si="3"/>
        <v>0</v>
      </c>
    </row>
    <row r="28" spans="1:10" ht="60">
      <c r="A28" s="104">
        <v>10</v>
      </c>
      <c r="B28" s="105" t="s">
        <v>243</v>
      </c>
      <c r="C28" s="101" t="s">
        <v>9</v>
      </c>
      <c r="D28" s="153">
        <v>140</v>
      </c>
      <c r="E28" s="106"/>
      <c r="F28" s="103"/>
      <c r="G28" s="102">
        <f t="shared" si="0"/>
        <v>0</v>
      </c>
      <c r="H28" s="22">
        <f t="shared" si="1"/>
        <v>0</v>
      </c>
      <c r="I28" s="23">
        <f t="shared" si="2"/>
        <v>0</v>
      </c>
      <c r="J28" s="23">
        <f t="shared" si="3"/>
        <v>0</v>
      </c>
    </row>
    <row r="29" spans="1:10" ht="45">
      <c r="A29" s="104">
        <v>11</v>
      </c>
      <c r="B29" s="105" t="s">
        <v>244</v>
      </c>
      <c r="C29" s="101" t="s">
        <v>9</v>
      </c>
      <c r="D29" s="153">
        <v>200</v>
      </c>
      <c r="E29" s="106"/>
      <c r="F29" s="103"/>
      <c r="G29" s="102">
        <f t="shared" si="0"/>
        <v>0</v>
      </c>
      <c r="H29" s="22">
        <f t="shared" si="1"/>
        <v>0</v>
      </c>
      <c r="I29" s="23">
        <f t="shared" si="2"/>
        <v>0</v>
      </c>
      <c r="J29" s="23">
        <f t="shared" si="3"/>
        <v>0</v>
      </c>
    </row>
    <row r="30" spans="1:10" ht="60">
      <c r="A30" s="104">
        <v>12</v>
      </c>
      <c r="B30" s="105" t="s">
        <v>245</v>
      </c>
      <c r="C30" s="101" t="s">
        <v>9</v>
      </c>
      <c r="D30" s="153">
        <v>100</v>
      </c>
      <c r="E30" s="106"/>
      <c r="F30" s="103"/>
      <c r="G30" s="102">
        <f t="shared" si="0"/>
        <v>0</v>
      </c>
      <c r="H30" s="22">
        <f t="shared" si="1"/>
        <v>0</v>
      </c>
      <c r="I30" s="23">
        <f t="shared" si="2"/>
        <v>0</v>
      </c>
      <c r="J30" s="23">
        <f t="shared" si="3"/>
        <v>0</v>
      </c>
    </row>
    <row r="31" spans="1:10" ht="75">
      <c r="A31" s="104">
        <v>13</v>
      </c>
      <c r="B31" s="105" t="s">
        <v>246</v>
      </c>
      <c r="C31" s="101" t="s">
        <v>9</v>
      </c>
      <c r="D31" s="153">
        <v>230</v>
      </c>
      <c r="E31" s="106"/>
      <c r="F31" s="103"/>
      <c r="G31" s="102">
        <f t="shared" si="0"/>
        <v>0</v>
      </c>
      <c r="H31" s="22">
        <f t="shared" si="1"/>
        <v>0</v>
      </c>
      <c r="I31" s="23">
        <f t="shared" si="2"/>
        <v>0</v>
      </c>
      <c r="J31" s="23">
        <f t="shared" si="3"/>
        <v>0</v>
      </c>
    </row>
    <row r="32" spans="1:10" ht="30">
      <c r="A32" s="104">
        <v>14</v>
      </c>
      <c r="B32" s="105" t="s">
        <v>247</v>
      </c>
      <c r="C32" s="101" t="s">
        <v>9</v>
      </c>
      <c r="D32" s="153">
        <v>100</v>
      </c>
      <c r="E32" s="106"/>
      <c r="F32" s="103"/>
      <c r="G32" s="102">
        <f t="shared" si="0"/>
        <v>0</v>
      </c>
      <c r="H32" s="22">
        <f t="shared" si="1"/>
        <v>0</v>
      </c>
      <c r="I32" s="23">
        <f t="shared" si="2"/>
        <v>0</v>
      </c>
      <c r="J32" s="23">
        <f t="shared" si="3"/>
        <v>0</v>
      </c>
    </row>
    <row r="33" spans="1:10" ht="30">
      <c r="A33" s="104">
        <v>15</v>
      </c>
      <c r="B33" s="105" t="s">
        <v>248</v>
      </c>
      <c r="C33" s="101" t="s">
        <v>9</v>
      </c>
      <c r="D33" s="153">
        <v>400</v>
      </c>
      <c r="E33" s="106"/>
      <c r="F33" s="103"/>
      <c r="G33" s="102">
        <f t="shared" si="0"/>
        <v>0</v>
      </c>
      <c r="H33" s="22">
        <f t="shared" si="1"/>
        <v>0</v>
      </c>
      <c r="I33" s="23">
        <f t="shared" si="2"/>
        <v>0</v>
      </c>
      <c r="J33" s="23">
        <f t="shared" si="3"/>
        <v>0</v>
      </c>
    </row>
    <row r="34" spans="1:10" ht="45">
      <c r="A34" s="104">
        <v>16</v>
      </c>
      <c r="B34" s="105" t="s">
        <v>249</v>
      </c>
      <c r="C34" s="101" t="s">
        <v>9</v>
      </c>
      <c r="D34" s="153">
        <v>40</v>
      </c>
      <c r="E34" s="106"/>
      <c r="F34" s="103"/>
      <c r="G34" s="102">
        <f t="shared" si="0"/>
        <v>0</v>
      </c>
      <c r="H34" s="22">
        <f t="shared" si="1"/>
        <v>0</v>
      </c>
      <c r="I34" s="23">
        <f t="shared" si="2"/>
        <v>0</v>
      </c>
      <c r="J34" s="23">
        <f t="shared" si="3"/>
        <v>0</v>
      </c>
    </row>
    <row r="35" spans="1:10" ht="60">
      <c r="A35" s="104">
        <v>17</v>
      </c>
      <c r="B35" s="105" t="s">
        <v>250</v>
      </c>
      <c r="C35" s="101" t="s">
        <v>9</v>
      </c>
      <c r="D35" s="153">
        <v>50</v>
      </c>
      <c r="E35" s="106"/>
      <c r="F35" s="103"/>
      <c r="G35" s="102">
        <f t="shared" si="0"/>
        <v>0</v>
      </c>
      <c r="H35" s="22">
        <f t="shared" si="1"/>
        <v>0</v>
      </c>
      <c r="I35" s="23">
        <f t="shared" si="2"/>
        <v>0</v>
      </c>
      <c r="J35" s="23">
        <f t="shared" si="3"/>
        <v>0</v>
      </c>
    </row>
    <row r="36" spans="1:10" ht="60">
      <c r="A36" s="104">
        <v>18</v>
      </c>
      <c r="B36" s="105" t="s">
        <v>251</v>
      </c>
      <c r="C36" s="101" t="s">
        <v>9</v>
      </c>
      <c r="D36" s="153">
        <v>180</v>
      </c>
      <c r="E36" s="106"/>
      <c r="F36" s="103"/>
      <c r="G36" s="102">
        <f t="shared" si="0"/>
        <v>0</v>
      </c>
      <c r="H36" s="22">
        <f t="shared" si="1"/>
        <v>0</v>
      </c>
      <c r="I36" s="23">
        <f t="shared" si="2"/>
        <v>0</v>
      </c>
      <c r="J36" s="23">
        <f t="shared" si="3"/>
        <v>0</v>
      </c>
    </row>
    <row r="37" spans="1:10" ht="45">
      <c r="A37" s="104">
        <v>19</v>
      </c>
      <c r="B37" s="105" t="s">
        <v>252</v>
      </c>
      <c r="C37" s="101" t="s">
        <v>9</v>
      </c>
      <c r="D37" s="153">
        <v>170</v>
      </c>
      <c r="E37" s="106"/>
      <c r="F37" s="103"/>
      <c r="G37" s="102">
        <f t="shared" si="0"/>
        <v>0</v>
      </c>
      <c r="H37" s="22">
        <f t="shared" si="1"/>
        <v>0</v>
      </c>
      <c r="I37" s="23">
        <f t="shared" si="2"/>
        <v>0</v>
      </c>
      <c r="J37" s="23">
        <f t="shared" si="3"/>
        <v>0</v>
      </c>
    </row>
    <row r="38" spans="1:10" ht="60">
      <c r="A38" s="104">
        <v>20</v>
      </c>
      <c r="B38" s="105" t="s">
        <v>253</v>
      </c>
      <c r="C38" s="101" t="s">
        <v>9</v>
      </c>
      <c r="D38" s="153">
        <v>80</v>
      </c>
      <c r="E38" s="106"/>
      <c r="F38" s="103"/>
      <c r="G38" s="102">
        <f t="shared" si="0"/>
        <v>0</v>
      </c>
      <c r="H38" s="22">
        <f t="shared" si="1"/>
        <v>0</v>
      </c>
      <c r="I38" s="23">
        <f t="shared" si="2"/>
        <v>0</v>
      </c>
      <c r="J38" s="23">
        <f t="shared" si="3"/>
        <v>0</v>
      </c>
    </row>
    <row r="39" spans="1:10" ht="120">
      <c r="A39" s="104">
        <v>21</v>
      </c>
      <c r="B39" s="107" t="s">
        <v>254</v>
      </c>
      <c r="C39" s="101" t="s">
        <v>9</v>
      </c>
      <c r="D39" s="153">
        <v>50</v>
      </c>
      <c r="E39" s="106"/>
      <c r="F39" s="103"/>
      <c r="G39" s="102">
        <f t="shared" si="0"/>
        <v>0</v>
      </c>
      <c r="H39" s="22">
        <f t="shared" si="1"/>
        <v>0</v>
      </c>
      <c r="I39" s="23">
        <f t="shared" si="2"/>
        <v>0</v>
      </c>
      <c r="J39" s="23">
        <f t="shared" si="3"/>
        <v>0</v>
      </c>
    </row>
    <row r="40" spans="1:10" ht="45">
      <c r="A40" s="104">
        <v>22</v>
      </c>
      <c r="B40" s="105" t="s">
        <v>255</v>
      </c>
      <c r="C40" s="101" t="s">
        <v>9</v>
      </c>
      <c r="D40" s="153">
        <v>100</v>
      </c>
      <c r="E40" s="106"/>
      <c r="F40" s="103"/>
      <c r="G40" s="102">
        <f t="shared" si="0"/>
        <v>0</v>
      </c>
      <c r="H40" s="22">
        <f t="shared" si="1"/>
        <v>0</v>
      </c>
      <c r="I40" s="23">
        <f t="shared" si="2"/>
        <v>0</v>
      </c>
      <c r="J40" s="23">
        <f t="shared" si="3"/>
        <v>0</v>
      </c>
    </row>
    <row r="41" spans="1:10" ht="45">
      <c r="A41" s="104">
        <v>23</v>
      </c>
      <c r="B41" s="105" t="s">
        <v>256</v>
      </c>
      <c r="C41" s="101" t="s">
        <v>9</v>
      </c>
      <c r="D41" s="153">
        <v>195</v>
      </c>
      <c r="E41" s="106"/>
      <c r="F41" s="103"/>
      <c r="G41" s="102">
        <f t="shared" si="0"/>
        <v>0</v>
      </c>
      <c r="H41" s="22">
        <f t="shared" si="1"/>
        <v>0</v>
      </c>
      <c r="I41" s="23">
        <f t="shared" si="2"/>
        <v>0</v>
      </c>
      <c r="J41" s="23">
        <f t="shared" si="3"/>
        <v>0</v>
      </c>
    </row>
    <row r="42" spans="1:10" ht="120">
      <c r="A42" s="104">
        <v>24</v>
      </c>
      <c r="B42" s="107" t="s">
        <v>257</v>
      </c>
      <c r="C42" s="101" t="s">
        <v>9</v>
      </c>
      <c r="D42" s="153">
        <v>50</v>
      </c>
      <c r="E42" s="106"/>
      <c r="F42" s="103"/>
      <c r="G42" s="102">
        <f t="shared" si="0"/>
        <v>0</v>
      </c>
      <c r="H42" s="22">
        <f t="shared" si="1"/>
        <v>0</v>
      </c>
      <c r="I42" s="23">
        <f t="shared" si="2"/>
        <v>0</v>
      </c>
      <c r="J42" s="23">
        <f t="shared" si="3"/>
        <v>0</v>
      </c>
    </row>
    <row r="43" spans="1:10" ht="90">
      <c r="A43" s="104">
        <v>25</v>
      </c>
      <c r="B43" s="107" t="s">
        <v>258</v>
      </c>
      <c r="C43" s="101" t="s">
        <v>9</v>
      </c>
      <c r="D43" s="153">
        <v>50</v>
      </c>
      <c r="E43" s="106"/>
      <c r="F43" s="103"/>
      <c r="G43" s="102">
        <f t="shared" si="0"/>
        <v>0</v>
      </c>
      <c r="H43" s="22">
        <f t="shared" si="1"/>
        <v>0</v>
      </c>
      <c r="I43" s="23">
        <f t="shared" si="2"/>
        <v>0</v>
      </c>
      <c r="J43" s="23">
        <f t="shared" si="3"/>
        <v>0</v>
      </c>
    </row>
    <row r="44" spans="1:10">
      <c r="A44" s="104">
        <v>26</v>
      </c>
      <c r="B44" s="105" t="s">
        <v>259</v>
      </c>
      <c r="C44" s="101" t="s">
        <v>9</v>
      </c>
      <c r="D44" s="153">
        <v>490</v>
      </c>
      <c r="E44" s="106"/>
      <c r="F44" s="103"/>
      <c r="G44" s="102">
        <f t="shared" si="0"/>
        <v>0</v>
      </c>
      <c r="H44" s="22">
        <f t="shared" si="1"/>
        <v>0</v>
      </c>
      <c r="I44" s="23">
        <f t="shared" si="2"/>
        <v>0</v>
      </c>
      <c r="J44" s="23">
        <f t="shared" si="3"/>
        <v>0</v>
      </c>
    </row>
    <row r="45" spans="1:10">
      <c r="A45" s="104">
        <v>27</v>
      </c>
      <c r="B45" s="105" t="s">
        <v>260</v>
      </c>
      <c r="C45" s="101" t="s">
        <v>9</v>
      </c>
      <c r="D45" s="153">
        <v>60</v>
      </c>
      <c r="E45" s="106"/>
      <c r="F45" s="103"/>
      <c r="G45" s="102">
        <f t="shared" si="0"/>
        <v>0</v>
      </c>
      <c r="H45" s="22">
        <f t="shared" si="1"/>
        <v>0</v>
      </c>
      <c r="I45" s="23">
        <f t="shared" si="2"/>
        <v>0</v>
      </c>
      <c r="J45" s="23">
        <f t="shared" si="3"/>
        <v>0</v>
      </c>
    </row>
    <row r="46" spans="1:10" ht="60">
      <c r="A46" s="104">
        <v>28</v>
      </c>
      <c r="B46" s="105" t="s">
        <v>261</v>
      </c>
      <c r="C46" s="101" t="s">
        <v>9</v>
      </c>
      <c r="D46" s="153">
        <v>180</v>
      </c>
      <c r="E46" s="106"/>
      <c r="F46" s="103"/>
      <c r="G46" s="102">
        <f t="shared" si="0"/>
        <v>0</v>
      </c>
      <c r="H46" s="22">
        <f t="shared" si="1"/>
        <v>0</v>
      </c>
      <c r="I46" s="23">
        <f t="shared" si="2"/>
        <v>0</v>
      </c>
      <c r="J46" s="23">
        <f t="shared" si="3"/>
        <v>0</v>
      </c>
    </row>
    <row r="47" spans="1:10" ht="30">
      <c r="A47" s="104">
        <v>29</v>
      </c>
      <c r="B47" s="105" t="s">
        <v>262</v>
      </c>
      <c r="C47" s="101" t="s">
        <v>9</v>
      </c>
      <c r="D47" s="153">
        <v>190</v>
      </c>
      <c r="E47" s="106"/>
      <c r="F47" s="103"/>
      <c r="G47" s="102">
        <f t="shared" si="0"/>
        <v>0</v>
      </c>
      <c r="H47" s="22">
        <f t="shared" si="1"/>
        <v>0</v>
      </c>
      <c r="I47" s="23">
        <f t="shared" si="2"/>
        <v>0</v>
      </c>
      <c r="J47" s="23">
        <f t="shared" si="3"/>
        <v>0</v>
      </c>
    </row>
    <row r="48" spans="1:10" ht="30">
      <c r="A48" s="104">
        <v>30</v>
      </c>
      <c r="B48" s="107" t="s">
        <v>263</v>
      </c>
      <c r="C48" s="101" t="s">
        <v>9</v>
      </c>
      <c r="D48" s="153">
        <v>380</v>
      </c>
      <c r="E48" s="106"/>
      <c r="F48" s="103"/>
      <c r="G48" s="102">
        <f t="shared" si="0"/>
        <v>0</v>
      </c>
      <c r="H48" s="22">
        <f t="shared" si="1"/>
        <v>0</v>
      </c>
      <c r="I48" s="23">
        <f t="shared" si="2"/>
        <v>0</v>
      </c>
      <c r="J48" s="23">
        <f t="shared" si="3"/>
        <v>0</v>
      </c>
    </row>
    <row r="49" spans="1:11" ht="75">
      <c r="A49" s="104">
        <v>31</v>
      </c>
      <c r="B49" s="105" t="s">
        <v>264</v>
      </c>
      <c r="C49" s="101" t="s">
        <v>9</v>
      </c>
      <c r="D49" s="153">
        <v>200</v>
      </c>
      <c r="E49" s="106"/>
      <c r="F49" s="103"/>
      <c r="G49" s="102">
        <f t="shared" si="0"/>
        <v>0</v>
      </c>
      <c r="H49" s="22">
        <f t="shared" si="1"/>
        <v>0</v>
      </c>
      <c r="I49" s="23">
        <f t="shared" si="2"/>
        <v>0</v>
      </c>
      <c r="J49" s="23">
        <f t="shared" si="3"/>
        <v>0</v>
      </c>
    </row>
    <row r="50" spans="1:11">
      <c r="A50" s="104">
        <v>32</v>
      </c>
      <c r="B50" s="105" t="s">
        <v>265</v>
      </c>
      <c r="C50" s="101" t="s">
        <v>9</v>
      </c>
      <c r="D50" s="153">
        <v>40</v>
      </c>
      <c r="E50" s="106"/>
      <c r="F50" s="103"/>
      <c r="G50" s="102">
        <f t="shared" si="0"/>
        <v>0</v>
      </c>
      <c r="H50" s="22">
        <f t="shared" si="1"/>
        <v>0</v>
      </c>
      <c r="I50" s="23">
        <f t="shared" si="2"/>
        <v>0</v>
      </c>
      <c r="J50" s="23">
        <f t="shared" si="3"/>
        <v>0</v>
      </c>
    </row>
    <row r="51" spans="1:11" ht="30.75" thickBot="1">
      <c r="A51" s="108">
        <v>33</v>
      </c>
      <c r="B51" s="109" t="s">
        <v>266</v>
      </c>
      <c r="C51" s="110" t="s">
        <v>9</v>
      </c>
      <c r="D51" s="154">
        <v>50</v>
      </c>
      <c r="E51" s="134"/>
      <c r="F51" s="135"/>
      <c r="G51" s="136">
        <f t="shared" si="0"/>
        <v>0</v>
      </c>
      <c r="H51" s="131">
        <f t="shared" si="1"/>
        <v>0</v>
      </c>
      <c r="I51" s="87">
        <f t="shared" si="2"/>
        <v>0</v>
      </c>
      <c r="J51" s="87">
        <f t="shared" si="3"/>
        <v>0</v>
      </c>
    </row>
    <row r="52" spans="1:11" ht="15.75" thickBot="1">
      <c r="A52" s="111"/>
      <c r="B52" s="112" t="s">
        <v>267</v>
      </c>
      <c r="C52" s="113"/>
      <c r="D52" s="114"/>
      <c r="E52" s="115"/>
      <c r="F52" s="116"/>
      <c r="G52" s="116"/>
      <c r="H52" s="137"/>
      <c r="I52" s="138">
        <f>SUM(I19:I51)</f>
        <v>0</v>
      </c>
      <c r="J52" s="139">
        <f>SUM(J19:J51)</f>
        <v>0</v>
      </c>
    </row>
    <row r="54" spans="1:11" ht="46.5" customHeight="1">
      <c r="B54" s="164" t="s">
        <v>167</v>
      </c>
      <c r="C54" s="204"/>
      <c r="D54" s="204"/>
      <c r="E54" s="204"/>
      <c r="F54" s="204"/>
      <c r="G54" s="204"/>
      <c r="H54" s="204"/>
      <c r="I54" s="204"/>
      <c r="J54" s="204"/>
      <c r="K54" s="10"/>
    </row>
    <row r="55" spans="1:11" ht="28.5" customHeight="1">
      <c r="B55" s="182" t="s">
        <v>178</v>
      </c>
      <c r="C55" s="182"/>
      <c r="D55" s="182"/>
      <c r="E55" s="182"/>
      <c r="F55" s="182"/>
      <c r="G55" s="182"/>
      <c r="H55" s="182"/>
      <c r="I55" s="182"/>
      <c r="J55" s="182"/>
      <c r="K55" s="182"/>
    </row>
    <row r="56" spans="1:11" ht="22.5" customHeight="1">
      <c r="B56" s="167" t="s">
        <v>168</v>
      </c>
      <c r="C56" s="168"/>
      <c r="D56" s="168"/>
      <c r="E56" s="168"/>
      <c r="F56" s="168"/>
      <c r="G56" s="168"/>
      <c r="H56" s="168"/>
      <c r="I56" s="168"/>
      <c r="J56" s="168"/>
      <c r="K56" s="10"/>
    </row>
    <row r="57" spans="1:11" ht="25.5" customHeight="1">
      <c r="B57" s="167" t="s">
        <v>169</v>
      </c>
      <c r="C57" s="167"/>
      <c r="D57" s="167"/>
      <c r="E57" s="167"/>
      <c r="F57" s="167"/>
      <c r="G57" s="167"/>
      <c r="H57" s="167"/>
      <c r="I57" s="167"/>
      <c r="J57" s="167"/>
      <c r="K57" s="10"/>
    </row>
    <row r="58" spans="1:11" ht="28.5" customHeight="1">
      <c r="B58" s="167" t="s">
        <v>170</v>
      </c>
      <c r="C58" s="167"/>
      <c r="D58" s="167"/>
      <c r="E58" s="9"/>
      <c r="F58" s="9"/>
      <c r="G58" s="9"/>
      <c r="H58" s="9"/>
      <c r="I58" s="9"/>
      <c r="J58" s="9"/>
      <c r="K58" s="10"/>
    </row>
    <row r="59" spans="1:11" ht="58.5" customHeight="1">
      <c r="B59" s="90"/>
      <c r="C59" s="90"/>
      <c r="D59" s="156" t="s">
        <v>171</v>
      </c>
      <c r="E59" s="156"/>
      <c r="F59" s="156"/>
      <c r="G59" s="156"/>
      <c r="H59" s="156"/>
      <c r="I59" s="156"/>
      <c r="J59" s="156"/>
      <c r="K59" s="10"/>
    </row>
  </sheetData>
  <sheetProtection password="BAEA" sheet="1" objects="1" scenarios="1"/>
  <mergeCells count="24">
    <mergeCell ref="D59:J59"/>
    <mergeCell ref="B12:J12"/>
    <mergeCell ref="B54:J54"/>
    <mergeCell ref="B55:K55"/>
    <mergeCell ref="B56:J56"/>
    <mergeCell ref="B57:J57"/>
    <mergeCell ref="B58:D58"/>
    <mergeCell ref="J14:J17"/>
    <mergeCell ref="I14:I17"/>
    <mergeCell ref="H14:H17"/>
    <mergeCell ref="G14:G17"/>
    <mergeCell ref="F14:F17"/>
    <mergeCell ref="B2:J2"/>
    <mergeCell ref="B3:J3"/>
    <mergeCell ref="B5:J5"/>
    <mergeCell ref="B10:J10"/>
    <mergeCell ref="B11:J11"/>
    <mergeCell ref="B7:J7"/>
    <mergeCell ref="B8:J8"/>
    <mergeCell ref="A14:A17"/>
    <mergeCell ref="B14:B17"/>
    <mergeCell ref="C14:C17"/>
    <mergeCell ref="D14:D17"/>
    <mergeCell ref="E14:E17"/>
  </mergeCells>
  <pageMargins left="0.7" right="0.7" top="0.75" bottom="0.75" header="0.3" footer="0.3"/>
  <pageSetup paperSize="9" scale="8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4:L36"/>
  <sheetViews>
    <sheetView workbookViewId="0">
      <selection activeCell="K19" sqref="K19"/>
    </sheetView>
  </sheetViews>
  <sheetFormatPr defaultRowHeight="15"/>
  <cols>
    <col min="2" max="2" width="18" customWidth="1"/>
    <col min="8" max="8" width="9.85546875" customWidth="1"/>
  </cols>
  <sheetData>
    <row r="4" spans="1:11">
      <c r="A4" s="157" t="s">
        <v>232</v>
      </c>
      <c r="B4" s="157"/>
      <c r="C4" s="157"/>
      <c r="D4" s="157"/>
      <c r="E4" s="157"/>
      <c r="F4" s="157"/>
      <c r="G4" s="157"/>
      <c r="H4" s="157"/>
      <c r="I4" s="157"/>
      <c r="J4" s="157"/>
      <c r="K4" s="10"/>
    </row>
    <row r="5" spans="1:11">
      <c r="A5" s="158" t="s">
        <v>160</v>
      </c>
      <c r="B5" s="158"/>
      <c r="C5" s="158"/>
      <c r="D5" s="158"/>
      <c r="E5" s="158"/>
      <c r="F5" s="158"/>
      <c r="G5" s="158"/>
      <c r="H5" s="158"/>
      <c r="I5" s="158"/>
      <c r="J5" s="158"/>
      <c r="K5" s="10"/>
    </row>
    <row r="6" spans="1:11">
      <c r="A6" s="10" t="s">
        <v>268</v>
      </c>
      <c r="B6" s="94"/>
      <c r="C6" s="94"/>
      <c r="D6" s="94"/>
      <c r="E6" s="94"/>
      <c r="F6" s="94"/>
      <c r="G6" s="94"/>
      <c r="H6" s="94"/>
      <c r="I6" s="94"/>
      <c r="J6" s="94"/>
      <c r="K6" s="10"/>
    </row>
    <row r="7" spans="1:11" ht="15.75">
      <c r="A7" s="200" t="s">
        <v>161</v>
      </c>
      <c r="B7" s="200"/>
      <c r="C7" s="200"/>
      <c r="D7" s="200"/>
      <c r="E7" s="200"/>
      <c r="F7" s="200"/>
      <c r="G7" s="200"/>
      <c r="H7" s="200"/>
      <c r="I7" s="200"/>
      <c r="J7" s="200"/>
      <c r="K7" s="10"/>
    </row>
    <row r="8" spans="1:11">
      <c r="A8" s="40"/>
      <c r="B8" s="8"/>
      <c r="C8" s="8"/>
      <c r="D8" s="10"/>
      <c r="E8" s="10"/>
      <c r="F8" s="10"/>
      <c r="G8" s="10"/>
      <c r="H8" s="10"/>
      <c r="I8" s="10"/>
      <c r="J8" s="10"/>
      <c r="K8" s="10"/>
    </row>
    <row r="9" spans="1:11">
      <c r="A9" s="160" t="s">
        <v>308</v>
      </c>
      <c r="B9" s="160"/>
      <c r="C9" s="160"/>
      <c r="D9" s="160"/>
      <c r="E9" s="160"/>
      <c r="F9" s="160"/>
      <c r="G9" s="160"/>
      <c r="H9" s="160"/>
      <c r="I9" s="160"/>
      <c r="J9" s="160"/>
      <c r="K9" s="10"/>
    </row>
    <row r="10" spans="1:11">
      <c r="A10" s="160" t="s">
        <v>309</v>
      </c>
      <c r="B10" s="160"/>
      <c r="C10" s="160"/>
      <c r="D10" s="160"/>
      <c r="E10" s="160"/>
      <c r="F10" s="160"/>
      <c r="G10" s="160"/>
      <c r="H10" s="160"/>
      <c r="I10" s="160"/>
      <c r="J10" s="160"/>
      <c r="K10" s="10"/>
    </row>
    <row r="11" spans="1:11">
      <c r="A11" s="161" t="s">
        <v>164</v>
      </c>
      <c r="B11" s="161"/>
      <c r="C11" s="161"/>
      <c r="D11" s="161"/>
      <c r="E11" s="161"/>
      <c r="F11" s="161"/>
      <c r="G11" s="161"/>
      <c r="H11" s="161"/>
      <c r="I11" s="161"/>
      <c r="J11" s="161"/>
      <c r="K11" s="10"/>
    </row>
    <row r="12" spans="1:11">
      <c r="A12" s="162" t="s">
        <v>165</v>
      </c>
      <c r="B12" s="161"/>
      <c r="C12" s="161"/>
      <c r="D12" s="161"/>
      <c r="E12" s="161"/>
      <c r="F12" s="161"/>
      <c r="G12" s="161"/>
      <c r="H12" s="161"/>
      <c r="I12" s="161"/>
      <c r="J12" s="161"/>
      <c r="K12" s="10"/>
    </row>
    <row r="13" spans="1:11">
      <c r="A13" s="163" t="s">
        <v>166</v>
      </c>
      <c r="B13" s="163"/>
      <c r="C13" s="163"/>
      <c r="D13" s="163"/>
      <c r="E13" s="163"/>
      <c r="F13" s="163"/>
      <c r="G13" s="163"/>
      <c r="H13" s="163"/>
      <c r="I13" s="163"/>
      <c r="J13" s="163"/>
      <c r="K13" s="10"/>
    </row>
    <row r="14" spans="1:11" ht="15.75" thickBot="1">
      <c r="A14" s="35"/>
      <c r="B14" s="35"/>
      <c r="C14" s="35"/>
      <c r="D14" s="35"/>
      <c r="E14" s="35"/>
      <c r="F14" s="10"/>
      <c r="G14" s="10"/>
      <c r="H14" s="10"/>
      <c r="I14" s="10"/>
      <c r="J14" s="10"/>
      <c r="K14" s="10"/>
    </row>
    <row r="15" spans="1:11">
      <c r="A15" s="169" t="s">
        <v>0</v>
      </c>
      <c r="B15" s="176" t="s">
        <v>1</v>
      </c>
      <c r="C15" s="176" t="s">
        <v>2</v>
      </c>
      <c r="D15" s="176" t="s">
        <v>3</v>
      </c>
      <c r="E15" s="176" t="s">
        <v>4</v>
      </c>
      <c r="F15" s="172" t="s">
        <v>186</v>
      </c>
      <c r="G15" s="172" t="s">
        <v>148</v>
      </c>
      <c r="H15" s="179" t="s">
        <v>177</v>
      </c>
      <c r="I15" s="174" t="s">
        <v>149</v>
      </c>
      <c r="J15" s="174" t="s">
        <v>150</v>
      </c>
      <c r="K15" s="10"/>
    </row>
    <row r="16" spans="1:11">
      <c r="A16" s="170"/>
      <c r="B16" s="177"/>
      <c r="C16" s="177"/>
      <c r="D16" s="177"/>
      <c r="E16" s="177"/>
      <c r="F16" s="173"/>
      <c r="G16" s="173"/>
      <c r="H16" s="180"/>
      <c r="I16" s="175"/>
      <c r="J16" s="175"/>
      <c r="K16" s="10"/>
    </row>
    <row r="17" spans="1:12">
      <c r="A17" s="170"/>
      <c r="B17" s="177"/>
      <c r="C17" s="177"/>
      <c r="D17" s="177"/>
      <c r="E17" s="177"/>
      <c r="F17" s="173"/>
      <c r="G17" s="173"/>
      <c r="H17" s="180"/>
      <c r="I17" s="175"/>
      <c r="J17" s="175"/>
      <c r="K17" s="10"/>
    </row>
    <row r="18" spans="1:12" ht="15.75" thickBot="1">
      <c r="A18" s="218"/>
      <c r="B18" s="219"/>
      <c r="C18" s="219"/>
      <c r="D18" s="219"/>
      <c r="E18" s="219"/>
      <c r="F18" s="201"/>
      <c r="G18" s="201"/>
      <c r="H18" s="181"/>
      <c r="I18" s="199"/>
      <c r="J18" s="175"/>
      <c r="K18" s="10"/>
    </row>
    <row r="19" spans="1:12" ht="15.75" thickBot="1">
      <c r="A19" s="37">
        <v>1</v>
      </c>
      <c r="B19" s="17">
        <v>2</v>
      </c>
      <c r="C19" s="17">
        <v>3</v>
      </c>
      <c r="D19" s="17">
        <v>4</v>
      </c>
      <c r="E19" s="17">
        <v>5</v>
      </c>
      <c r="F19" s="17">
        <v>6</v>
      </c>
      <c r="G19" s="17">
        <v>7</v>
      </c>
      <c r="H19" s="17">
        <v>8</v>
      </c>
      <c r="I19" s="38">
        <v>9</v>
      </c>
      <c r="J19" s="39">
        <v>10</v>
      </c>
      <c r="K19" s="10"/>
    </row>
    <row r="20" spans="1:12" ht="35.25" customHeight="1">
      <c r="A20" s="28">
        <v>1</v>
      </c>
      <c r="B20" s="29" t="s">
        <v>310</v>
      </c>
      <c r="C20" s="30" t="s">
        <v>9</v>
      </c>
      <c r="D20" s="31">
        <v>300</v>
      </c>
      <c r="E20" s="1"/>
      <c r="F20" s="2"/>
      <c r="G20" s="21">
        <f>ROUND(ROUNDDOWN(E20*F20,3),2)</f>
        <v>0</v>
      </c>
      <c r="H20" s="22">
        <f>ROUND(ROUNDDOWN(E20+G20,3),2)</f>
        <v>0</v>
      </c>
      <c r="I20" s="23">
        <f>ROUND(ROUNDDOWN(E20*D20,3),2)</f>
        <v>0</v>
      </c>
      <c r="J20" s="23">
        <f>ROUND(ROUNDDOWN(H20*D20,3),2)</f>
        <v>0</v>
      </c>
      <c r="K20" s="10"/>
    </row>
    <row r="21" spans="1:12" ht="45.75" customHeight="1">
      <c r="A21" s="24">
        <v>2</v>
      </c>
      <c r="B21" s="46" t="s">
        <v>311</v>
      </c>
      <c r="C21" s="26" t="s">
        <v>9</v>
      </c>
      <c r="D21" s="27">
        <v>50</v>
      </c>
      <c r="E21" s="4"/>
      <c r="F21" s="2"/>
      <c r="G21" s="21">
        <f t="shared" ref="G21:G27" si="0">ROUND(ROUNDDOWN(E21*F21,3),2)</f>
        <v>0</v>
      </c>
      <c r="H21" s="22">
        <f t="shared" ref="H21:H27" si="1">ROUND(ROUNDDOWN(E21+G21,3),2)</f>
        <v>0</v>
      </c>
      <c r="I21" s="23">
        <f t="shared" ref="I21:I27" si="2">ROUND(ROUNDDOWN(E21*D21,3),2)</f>
        <v>0</v>
      </c>
      <c r="J21" s="23">
        <f t="shared" ref="J21:J27" si="3">ROUND(ROUNDDOWN(H21*D21,3),2)</f>
        <v>0</v>
      </c>
      <c r="K21" s="10"/>
    </row>
    <row r="22" spans="1:12" ht="45.75" customHeight="1">
      <c r="A22" s="24">
        <v>3</v>
      </c>
      <c r="B22" s="46" t="s">
        <v>312</v>
      </c>
      <c r="C22" s="26" t="s">
        <v>9</v>
      </c>
      <c r="D22" s="27">
        <v>480</v>
      </c>
      <c r="E22" s="4"/>
      <c r="F22" s="2"/>
      <c r="G22" s="21">
        <f t="shared" si="0"/>
        <v>0</v>
      </c>
      <c r="H22" s="22">
        <f t="shared" si="1"/>
        <v>0</v>
      </c>
      <c r="I22" s="23">
        <f t="shared" si="2"/>
        <v>0</v>
      </c>
      <c r="J22" s="23">
        <f t="shared" si="3"/>
        <v>0</v>
      </c>
      <c r="K22" s="10"/>
      <c r="L22" s="95"/>
    </row>
    <row r="23" spans="1:12" ht="45">
      <c r="A23" s="24">
        <v>4</v>
      </c>
      <c r="B23" s="46" t="s">
        <v>313</v>
      </c>
      <c r="C23" s="26" t="s">
        <v>9</v>
      </c>
      <c r="D23" s="27">
        <v>400</v>
      </c>
      <c r="E23" s="4"/>
      <c r="F23" s="2"/>
      <c r="G23" s="21">
        <f t="shared" si="0"/>
        <v>0</v>
      </c>
      <c r="H23" s="22">
        <f t="shared" si="1"/>
        <v>0</v>
      </c>
      <c r="I23" s="23">
        <f t="shared" si="2"/>
        <v>0</v>
      </c>
      <c r="J23" s="23">
        <f t="shared" si="3"/>
        <v>0</v>
      </c>
      <c r="K23" s="10"/>
    </row>
    <row r="24" spans="1:12" ht="60">
      <c r="A24" s="24">
        <v>5</v>
      </c>
      <c r="B24" s="46" t="s">
        <v>314</v>
      </c>
      <c r="C24" s="26" t="s">
        <v>9</v>
      </c>
      <c r="D24" s="27">
        <v>80</v>
      </c>
      <c r="E24" s="4"/>
      <c r="F24" s="2"/>
      <c r="G24" s="21">
        <f t="shared" ref="G24" si="4">ROUND(ROUNDDOWN(E24*F24,3),2)</f>
        <v>0</v>
      </c>
      <c r="H24" s="22">
        <f t="shared" ref="H24" si="5">ROUND(ROUNDDOWN(E24+G24,3),2)</f>
        <v>0</v>
      </c>
      <c r="I24" s="23">
        <f t="shared" ref="I24" si="6">ROUND(ROUNDDOWN(E24*D24,3),2)</f>
        <v>0</v>
      </c>
      <c r="J24" s="23">
        <f t="shared" ref="J24" si="7">ROUND(ROUNDDOWN(H24*D24,3),2)</f>
        <v>0</v>
      </c>
      <c r="K24" s="118"/>
    </row>
    <row r="25" spans="1:12" ht="30">
      <c r="A25" s="24">
        <v>6</v>
      </c>
      <c r="B25" s="46" t="s">
        <v>315</v>
      </c>
      <c r="C25" s="26" t="s">
        <v>9</v>
      </c>
      <c r="D25" s="27">
        <v>740</v>
      </c>
      <c r="E25" s="4"/>
      <c r="F25" s="2"/>
      <c r="G25" s="21">
        <f t="shared" si="0"/>
        <v>0</v>
      </c>
      <c r="H25" s="22">
        <f t="shared" si="1"/>
        <v>0</v>
      </c>
      <c r="I25" s="23">
        <f t="shared" si="2"/>
        <v>0</v>
      </c>
      <c r="J25" s="23">
        <f t="shared" si="3"/>
        <v>0</v>
      </c>
      <c r="K25" s="10"/>
    </row>
    <row r="26" spans="1:12" ht="30">
      <c r="A26" s="24">
        <v>7</v>
      </c>
      <c r="B26" s="46" t="s">
        <v>316</v>
      </c>
      <c r="C26" s="26" t="s">
        <v>9</v>
      </c>
      <c r="D26" s="27">
        <v>80</v>
      </c>
      <c r="E26" s="4"/>
      <c r="F26" s="2"/>
      <c r="G26" s="21">
        <f t="shared" si="0"/>
        <v>0</v>
      </c>
      <c r="H26" s="22">
        <f t="shared" si="1"/>
        <v>0</v>
      </c>
      <c r="I26" s="23">
        <f t="shared" si="2"/>
        <v>0</v>
      </c>
      <c r="J26" s="23">
        <f t="shared" si="3"/>
        <v>0</v>
      </c>
      <c r="K26" s="10"/>
    </row>
    <row r="27" spans="1:12" ht="30.75" thickBot="1">
      <c r="A27" s="58">
        <v>8</v>
      </c>
      <c r="B27" s="140" t="s">
        <v>317</v>
      </c>
      <c r="C27" s="128" t="s">
        <v>22</v>
      </c>
      <c r="D27" s="59">
        <v>300</v>
      </c>
      <c r="E27" s="69"/>
      <c r="F27" s="141"/>
      <c r="G27" s="130">
        <f t="shared" si="0"/>
        <v>0</v>
      </c>
      <c r="H27" s="131">
        <f t="shared" si="1"/>
        <v>0</v>
      </c>
      <c r="I27" s="87">
        <f t="shared" si="2"/>
        <v>0</v>
      </c>
      <c r="J27" s="87">
        <f t="shared" si="3"/>
        <v>0</v>
      </c>
      <c r="K27" s="10"/>
    </row>
    <row r="28" spans="1:12" ht="15.75" thickBot="1">
      <c r="A28" s="13"/>
      <c r="B28" s="15" t="s">
        <v>36</v>
      </c>
      <c r="C28" s="15"/>
      <c r="D28" s="15"/>
      <c r="E28" s="61"/>
      <c r="F28" s="62"/>
      <c r="G28" s="63"/>
      <c r="H28" s="16"/>
      <c r="I28" s="133">
        <f>SUM(I20:I27)</f>
        <v>0</v>
      </c>
      <c r="J28" s="133">
        <f>SUM(J20:J27)</f>
        <v>0</v>
      </c>
      <c r="K28" s="10"/>
    </row>
    <row r="29" spans="1:12">
      <c r="A29" s="8"/>
      <c r="B29" s="8"/>
      <c r="C29" s="8"/>
      <c r="D29" s="10"/>
      <c r="E29" s="10"/>
      <c r="F29" s="10"/>
      <c r="G29" s="10"/>
      <c r="H29" s="10"/>
      <c r="I29" s="10"/>
      <c r="J29" s="10"/>
      <c r="K29" s="10"/>
    </row>
    <row r="30" spans="1:12" ht="54.75" customHeight="1">
      <c r="A30" s="8"/>
      <c r="B30" s="164" t="s">
        <v>167</v>
      </c>
      <c r="C30" s="165"/>
      <c r="D30" s="165"/>
      <c r="E30" s="165"/>
      <c r="F30" s="165"/>
      <c r="G30" s="165"/>
      <c r="H30" s="165"/>
      <c r="I30" s="165"/>
      <c r="J30" s="165"/>
      <c r="K30" s="10"/>
    </row>
    <row r="31" spans="1:12">
      <c r="A31" s="8"/>
      <c r="B31" s="182" t="s">
        <v>178</v>
      </c>
      <c r="C31" s="182"/>
      <c r="D31" s="182"/>
      <c r="E31" s="182"/>
      <c r="F31" s="182"/>
      <c r="G31" s="182"/>
      <c r="H31" s="182"/>
      <c r="I31" s="182"/>
      <c r="J31" s="182"/>
      <c r="K31" s="182"/>
    </row>
    <row r="32" spans="1:12">
      <c r="A32" s="8"/>
      <c r="B32" s="167" t="s">
        <v>168</v>
      </c>
      <c r="C32" s="168"/>
      <c r="D32" s="168"/>
      <c r="E32" s="168"/>
      <c r="F32" s="168"/>
      <c r="G32" s="168"/>
      <c r="H32" s="168"/>
      <c r="I32" s="168"/>
      <c r="J32" s="168"/>
      <c r="K32" s="10"/>
    </row>
    <row r="33" spans="1:11" ht="18" customHeight="1">
      <c r="A33" s="8"/>
      <c r="B33" s="167" t="s">
        <v>169</v>
      </c>
      <c r="C33" s="167"/>
      <c r="D33" s="167"/>
      <c r="E33" s="167"/>
      <c r="F33" s="167"/>
      <c r="G33" s="167"/>
      <c r="H33" s="167"/>
      <c r="I33" s="167"/>
      <c r="J33" s="167"/>
      <c r="K33" s="10"/>
    </row>
    <row r="34" spans="1:11" ht="45.75" customHeight="1">
      <c r="A34" s="8"/>
      <c r="B34" s="167" t="s">
        <v>170</v>
      </c>
      <c r="C34" s="167"/>
      <c r="D34" s="167"/>
      <c r="E34" s="9"/>
      <c r="F34" s="9"/>
      <c r="G34" s="9"/>
      <c r="H34" s="9"/>
      <c r="I34" s="9"/>
      <c r="J34" s="9"/>
      <c r="K34" s="10"/>
    </row>
    <row r="35" spans="1:11">
      <c r="A35" s="8"/>
      <c r="B35" s="9"/>
      <c r="C35" s="9"/>
      <c r="D35" s="9"/>
      <c r="E35" s="9"/>
      <c r="F35" s="9"/>
      <c r="G35" s="9"/>
      <c r="H35" s="9"/>
      <c r="I35" s="9"/>
      <c r="J35" s="9"/>
      <c r="K35" s="10"/>
    </row>
    <row r="36" spans="1:11" ht="81.75" customHeight="1">
      <c r="A36" s="8"/>
      <c r="B36" s="93"/>
      <c r="C36" s="93"/>
      <c r="D36" s="156" t="s">
        <v>171</v>
      </c>
      <c r="E36" s="156"/>
      <c r="F36" s="156"/>
      <c r="G36" s="156"/>
      <c r="H36" s="156"/>
      <c r="I36" s="156"/>
      <c r="J36" s="156"/>
      <c r="K36" s="10"/>
    </row>
  </sheetData>
  <sheetProtection password="BAEA" sheet="1" objects="1" scenarios="1"/>
  <mergeCells count="24">
    <mergeCell ref="A11:J11"/>
    <mergeCell ref="A4:J4"/>
    <mergeCell ref="A5:J5"/>
    <mergeCell ref="A7:J7"/>
    <mergeCell ref="A9:J9"/>
    <mergeCell ref="A10:J10"/>
    <mergeCell ref="A12:J12"/>
    <mergeCell ref="A13:J13"/>
    <mergeCell ref="A15:A18"/>
    <mergeCell ref="B15:B18"/>
    <mergeCell ref="C15:C18"/>
    <mergeCell ref="D15:D18"/>
    <mergeCell ref="E15:E18"/>
    <mergeCell ref="F15:F18"/>
    <mergeCell ref="G15:G18"/>
    <mergeCell ref="H15:H18"/>
    <mergeCell ref="B34:D34"/>
    <mergeCell ref="D36:J36"/>
    <mergeCell ref="I15:I18"/>
    <mergeCell ref="J15:J18"/>
    <mergeCell ref="B30:J30"/>
    <mergeCell ref="B31:K31"/>
    <mergeCell ref="B32:J32"/>
    <mergeCell ref="B33:J33"/>
  </mergeCells>
  <pageMargins left="0.7" right="0.7" top="0.75" bottom="0.75" header="0.3" footer="0.3"/>
  <pageSetup paperSize="9" scale="8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3:K32"/>
  <sheetViews>
    <sheetView tabSelected="1" workbookViewId="0">
      <selection activeCell="L11" sqref="L11"/>
    </sheetView>
  </sheetViews>
  <sheetFormatPr defaultRowHeight="15"/>
  <cols>
    <col min="1" max="1" width="4.85546875" customWidth="1"/>
    <col min="2" max="2" width="16" customWidth="1"/>
    <col min="8" max="8" width="10" customWidth="1"/>
  </cols>
  <sheetData>
    <row r="3" spans="1:11">
      <c r="A3" s="157" t="s">
        <v>179</v>
      </c>
      <c r="B3" s="157"/>
      <c r="C3" s="157"/>
      <c r="D3" s="157"/>
      <c r="E3" s="157"/>
      <c r="F3" s="157"/>
      <c r="G3" s="157"/>
      <c r="H3" s="157"/>
      <c r="I3" s="157"/>
      <c r="J3" s="157"/>
      <c r="K3" s="10"/>
    </row>
    <row r="4" spans="1:11">
      <c r="A4" s="158" t="s">
        <v>160</v>
      </c>
      <c r="B4" s="158"/>
      <c r="C4" s="158"/>
      <c r="D4" s="158"/>
      <c r="E4" s="158"/>
      <c r="F4" s="158"/>
      <c r="G4" s="158"/>
      <c r="H4" s="158"/>
      <c r="I4" s="158"/>
      <c r="J4" s="158"/>
      <c r="K4" s="10"/>
    </row>
    <row r="5" spans="1:11">
      <c r="A5" s="10" t="s">
        <v>268</v>
      </c>
      <c r="B5" s="94"/>
      <c r="C5" s="94"/>
      <c r="D5" s="94"/>
      <c r="E5" s="94"/>
      <c r="F5" s="94"/>
      <c r="G5" s="94"/>
      <c r="H5" s="94"/>
      <c r="I5" s="94"/>
      <c r="J5" s="94"/>
      <c r="K5" s="10"/>
    </row>
    <row r="6" spans="1:11" ht="15.75">
      <c r="A6" s="200" t="s">
        <v>161</v>
      </c>
      <c r="B6" s="200"/>
      <c r="C6" s="200"/>
      <c r="D6" s="200"/>
      <c r="E6" s="200"/>
      <c r="F6" s="200"/>
      <c r="G6" s="200"/>
      <c r="H6" s="200"/>
      <c r="I6" s="200"/>
      <c r="J6" s="200"/>
      <c r="K6" s="10"/>
    </row>
    <row r="7" spans="1:11">
      <c r="A7" s="40"/>
      <c r="B7" s="8"/>
      <c r="C7" s="8"/>
      <c r="D7" s="10"/>
      <c r="E7" s="10"/>
      <c r="F7" s="10"/>
      <c r="G7" s="10"/>
      <c r="H7" s="10"/>
      <c r="I7" s="10"/>
      <c r="J7" s="10"/>
      <c r="K7" s="10"/>
    </row>
    <row r="8" spans="1:11">
      <c r="A8" s="160" t="s">
        <v>319</v>
      </c>
      <c r="B8" s="160"/>
      <c r="C8" s="160"/>
      <c r="D8" s="160"/>
      <c r="E8" s="160"/>
      <c r="F8" s="160"/>
      <c r="G8" s="160"/>
      <c r="H8" s="160"/>
      <c r="I8" s="160"/>
      <c r="J8" s="160"/>
      <c r="K8" s="10"/>
    </row>
    <row r="9" spans="1:11">
      <c r="A9" s="160" t="s">
        <v>320</v>
      </c>
      <c r="B9" s="160"/>
      <c r="C9" s="160"/>
      <c r="D9" s="160"/>
      <c r="E9" s="160"/>
      <c r="F9" s="160"/>
      <c r="G9" s="160"/>
      <c r="H9" s="160"/>
      <c r="I9" s="160"/>
      <c r="J9" s="160"/>
      <c r="K9" s="10"/>
    </row>
    <row r="10" spans="1:11">
      <c r="A10" s="161" t="s">
        <v>164</v>
      </c>
      <c r="B10" s="161"/>
      <c r="C10" s="161"/>
      <c r="D10" s="161"/>
      <c r="E10" s="161"/>
      <c r="F10" s="161"/>
      <c r="G10" s="161"/>
      <c r="H10" s="161"/>
      <c r="I10" s="161"/>
      <c r="J10" s="161"/>
      <c r="K10" s="10"/>
    </row>
    <row r="11" spans="1:11">
      <c r="A11" s="162" t="s">
        <v>165</v>
      </c>
      <c r="B11" s="161"/>
      <c r="C11" s="161"/>
      <c r="D11" s="161"/>
      <c r="E11" s="161"/>
      <c r="F11" s="161"/>
      <c r="G11" s="161"/>
      <c r="H11" s="161"/>
      <c r="I11" s="161"/>
      <c r="J11" s="161"/>
      <c r="K11" s="10"/>
    </row>
    <row r="12" spans="1:11">
      <c r="A12" s="163" t="s">
        <v>166</v>
      </c>
      <c r="B12" s="163"/>
      <c r="C12" s="163"/>
      <c r="D12" s="163"/>
      <c r="E12" s="163"/>
      <c r="F12" s="163"/>
      <c r="G12" s="163"/>
      <c r="H12" s="163"/>
      <c r="I12" s="163"/>
      <c r="J12" s="163"/>
      <c r="K12" s="10"/>
    </row>
    <row r="13" spans="1:11" ht="15.75" thickBot="1">
      <c r="A13" s="35"/>
      <c r="B13" s="35"/>
      <c r="C13" s="35"/>
      <c r="D13" s="35"/>
      <c r="E13" s="35"/>
      <c r="F13" s="10"/>
      <c r="G13" s="10"/>
      <c r="H13" s="10"/>
      <c r="I13" s="10"/>
      <c r="J13" s="10"/>
      <c r="K13" s="10"/>
    </row>
    <row r="14" spans="1:11">
      <c r="A14" s="169" t="s">
        <v>0</v>
      </c>
      <c r="B14" s="176" t="s">
        <v>1</v>
      </c>
      <c r="C14" s="176" t="s">
        <v>2</v>
      </c>
      <c r="D14" s="176" t="s">
        <v>3</v>
      </c>
      <c r="E14" s="176" t="s">
        <v>4</v>
      </c>
      <c r="F14" s="172" t="s">
        <v>186</v>
      </c>
      <c r="G14" s="172" t="s">
        <v>148</v>
      </c>
      <c r="H14" s="179" t="s">
        <v>177</v>
      </c>
      <c r="I14" s="174" t="s">
        <v>149</v>
      </c>
      <c r="J14" s="174" t="s">
        <v>150</v>
      </c>
      <c r="K14" s="10"/>
    </row>
    <row r="15" spans="1:11">
      <c r="A15" s="170"/>
      <c r="B15" s="177"/>
      <c r="C15" s="177"/>
      <c r="D15" s="177"/>
      <c r="E15" s="177"/>
      <c r="F15" s="173"/>
      <c r="G15" s="173"/>
      <c r="H15" s="180"/>
      <c r="I15" s="175"/>
      <c r="J15" s="175"/>
      <c r="K15" s="10"/>
    </row>
    <row r="16" spans="1:11">
      <c r="A16" s="170"/>
      <c r="B16" s="177"/>
      <c r="C16" s="177"/>
      <c r="D16" s="177"/>
      <c r="E16" s="177"/>
      <c r="F16" s="173"/>
      <c r="G16" s="173"/>
      <c r="H16" s="180"/>
      <c r="I16" s="175"/>
      <c r="J16" s="175"/>
      <c r="K16" s="10"/>
    </row>
    <row r="17" spans="1:11" ht="15.75" thickBot="1">
      <c r="A17" s="218"/>
      <c r="B17" s="219"/>
      <c r="C17" s="219"/>
      <c r="D17" s="219"/>
      <c r="E17" s="219"/>
      <c r="F17" s="201"/>
      <c r="G17" s="201"/>
      <c r="H17" s="181"/>
      <c r="I17" s="199"/>
      <c r="J17" s="175"/>
      <c r="K17" s="10"/>
    </row>
    <row r="18" spans="1:11" ht="15.75" thickBot="1">
      <c r="A18" s="37">
        <v>1</v>
      </c>
      <c r="B18" s="17">
        <v>2</v>
      </c>
      <c r="C18" s="17">
        <v>3</v>
      </c>
      <c r="D18" s="17">
        <v>4</v>
      </c>
      <c r="E18" s="17">
        <v>5</v>
      </c>
      <c r="F18" s="17">
        <v>6</v>
      </c>
      <c r="G18" s="17">
        <v>7</v>
      </c>
      <c r="H18" s="17">
        <v>8</v>
      </c>
      <c r="I18" s="38">
        <v>9</v>
      </c>
      <c r="J18" s="39">
        <v>10</v>
      </c>
      <c r="K18" s="10"/>
    </row>
    <row r="19" spans="1:11">
      <c r="A19" s="28">
        <v>1</v>
      </c>
      <c r="B19" s="29" t="s">
        <v>318</v>
      </c>
      <c r="C19" s="30" t="s">
        <v>22</v>
      </c>
      <c r="D19" s="31">
        <v>16620</v>
      </c>
      <c r="E19" s="1"/>
      <c r="F19" s="2"/>
      <c r="G19" s="21">
        <f>ROUND(ROUNDDOWN(E19*F19,3),2)</f>
        <v>0</v>
      </c>
      <c r="H19" s="22">
        <f>ROUND(ROUNDDOWN(E19+G19,3),2)</f>
        <v>0</v>
      </c>
      <c r="I19" s="23">
        <f>ROUND(ROUNDDOWN(E19*D19,3),2)</f>
        <v>0</v>
      </c>
      <c r="J19" s="23">
        <f>ROUND(ROUNDDOWN(H19*D19,3),2)</f>
        <v>0</v>
      </c>
      <c r="K19" s="10"/>
    </row>
    <row r="20" spans="1:11">
      <c r="A20" s="24"/>
      <c r="B20" s="46"/>
      <c r="C20" s="26"/>
      <c r="D20" s="27"/>
      <c r="E20" s="4"/>
      <c r="F20" s="2"/>
      <c r="G20" s="21"/>
      <c r="H20" s="22"/>
      <c r="I20" s="23"/>
      <c r="J20" s="23"/>
      <c r="K20" s="10"/>
    </row>
    <row r="21" spans="1:11" ht="15.75" thickBot="1">
      <c r="A21" s="58"/>
      <c r="B21" s="140"/>
      <c r="C21" s="128"/>
      <c r="D21" s="59"/>
      <c r="E21" s="69"/>
      <c r="F21" s="141"/>
      <c r="G21" s="130"/>
      <c r="H21" s="131"/>
      <c r="I21" s="87"/>
      <c r="J21" s="87"/>
      <c r="K21" s="10"/>
    </row>
    <row r="22" spans="1:11" ht="15.75" thickBot="1">
      <c r="A22" s="13"/>
      <c r="B22" s="15" t="s">
        <v>36</v>
      </c>
      <c r="C22" s="15"/>
      <c r="D22" s="15"/>
      <c r="E22" s="61"/>
      <c r="F22" s="62"/>
      <c r="G22" s="63"/>
      <c r="H22" s="16"/>
      <c r="I22" s="133">
        <f>SUM(I19:I21)</f>
        <v>0</v>
      </c>
      <c r="J22" s="133">
        <f>SUM(J19:J21)</f>
        <v>0</v>
      </c>
      <c r="K22" s="10"/>
    </row>
    <row r="23" spans="1:11" ht="22.5" customHeight="1">
      <c r="A23" s="8"/>
      <c r="B23" s="8"/>
      <c r="C23" s="8"/>
      <c r="D23" s="10"/>
      <c r="E23" s="10"/>
      <c r="F23" s="10"/>
      <c r="G23" s="10"/>
      <c r="H23" s="10"/>
      <c r="I23" s="10"/>
      <c r="J23" s="10"/>
      <c r="K23" s="10"/>
    </row>
    <row r="24" spans="1:11" ht="48.75" customHeight="1">
      <c r="A24" s="8"/>
      <c r="B24" s="164" t="s">
        <v>167</v>
      </c>
      <c r="C24" s="165"/>
      <c r="D24" s="165"/>
      <c r="E24" s="165"/>
      <c r="F24" s="165"/>
      <c r="G24" s="165"/>
      <c r="H24" s="165"/>
      <c r="I24" s="165"/>
      <c r="J24" s="165"/>
      <c r="K24" s="10"/>
    </row>
    <row r="25" spans="1:11" ht="18.75" customHeight="1">
      <c r="A25" s="8"/>
      <c r="B25" s="182" t="s">
        <v>178</v>
      </c>
      <c r="C25" s="182"/>
      <c r="D25" s="182"/>
      <c r="E25" s="182"/>
      <c r="F25" s="182"/>
      <c r="G25" s="182"/>
      <c r="H25" s="182"/>
      <c r="I25" s="182"/>
      <c r="J25" s="182"/>
      <c r="K25" s="182"/>
    </row>
    <row r="26" spans="1:11" ht="27.75" customHeight="1">
      <c r="A26" s="8"/>
      <c r="B26" s="167" t="s">
        <v>168</v>
      </c>
      <c r="C26" s="168"/>
      <c r="D26" s="168"/>
      <c r="E26" s="168"/>
      <c r="F26" s="168"/>
      <c r="G26" s="168"/>
      <c r="H26" s="168"/>
      <c r="I26" s="168"/>
      <c r="J26" s="168"/>
      <c r="K26" s="10"/>
    </row>
    <row r="27" spans="1:11" ht="24" customHeight="1">
      <c r="A27" s="8"/>
      <c r="B27" s="167" t="s">
        <v>169</v>
      </c>
      <c r="C27" s="167"/>
      <c r="D27" s="167"/>
      <c r="E27" s="167"/>
      <c r="F27" s="167"/>
      <c r="G27" s="167"/>
      <c r="H27" s="167"/>
      <c r="I27" s="167"/>
      <c r="J27" s="167"/>
      <c r="K27" s="10"/>
    </row>
    <row r="28" spans="1:11" ht="39" customHeight="1">
      <c r="A28" s="8"/>
      <c r="B28" s="167" t="s">
        <v>170</v>
      </c>
      <c r="C28" s="167"/>
      <c r="D28" s="167"/>
      <c r="E28" s="9"/>
      <c r="F28" s="9"/>
      <c r="G28" s="9"/>
      <c r="H28" s="9"/>
      <c r="I28" s="9"/>
      <c r="J28" s="9"/>
      <c r="K28" s="10"/>
    </row>
    <row r="29" spans="1:11">
      <c r="A29" s="8"/>
      <c r="B29" s="9"/>
      <c r="C29" s="9"/>
      <c r="D29" s="9"/>
      <c r="E29" s="9"/>
      <c r="F29" s="9"/>
      <c r="G29" s="9"/>
      <c r="H29" s="9"/>
      <c r="I29" s="9"/>
      <c r="J29" s="9"/>
      <c r="K29" s="10"/>
    </row>
    <row r="30" spans="1:11" ht="70.5" customHeight="1">
      <c r="A30" s="8"/>
      <c r="B30" s="93"/>
      <c r="C30" s="93"/>
      <c r="D30" s="156" t="s">
        <v>171</v>
      </c>
      <c r="E30" s="156"/>
      <c r="F30" s="156"/>
      <c r="G30" s="156"/>
      <c r="H30" s="156"/>
      <c r="I30" s="156"/>
      <c r="J30" s="156"/>
      <c r="K30" s="10"/>
    </row>
    <row r="31" spans="1:11">
      <c r="A31" s="95"/>
      <c r="B31" s="95"/>
      <c r="C31" s="95"/>
      <c r="D31" s="95"/>
      <c r="E31" s="95"/>
      <c r="F31" s="95"/>
      <c r="G31" s="95"/>
      <c r="H31" s="95"/>
      <c r="I31" s="95"/>
      <c r="J31" s="95"/>
      <c r="K31" s="95"/>
    </row>
    <row r="32" spans="1:11">
      <c r="A32" s="95"/>
      <c r="B32" s="95"/>
      <c r="C32" s="95"/>
      <c r="D32" s="95"/>
      <c r="E32" s="95"/>
      <c r="F32" s="95"/>
      <c r="G32" s="95"/>
      <c r="H32" s="95"/>
      <c r="I32" s="95"/>
      <c r="J32" s="95"/>
      <c r="K32" s="95"/>
    </row>
  </sheetData>
  <sheetProtection password="BAEA" sheet="1" objects="1" scenarios="1"/>
  <mergeCells count="24">
    <mergeCell ref="A10:J10"/>
    <mergeCell ref="A3:J3"/>
    <mergeCell ref="A4:J4"/>
    <mergeCell ref="A6:J6"/>
    <mergeCell ref="A8:J8"/>
    <mergeCell ref="A9:J9"/>
    <mergeCell ref="A11:J11"/>
    <mergeCell ref="A12:J12"/>
    <mergeCell ref="A14:A17"/>
    <mergeCell ref="B14:B17"/>
    <mergeCell ref="C14:C17"/>
    <mergeCell ref="D14:D17"/>
    <mergeCell ref="E14:E17"/>
    <mergeCell ref="F14:F17"/>
    <mergeCell ref="G14:G17"/>
    <mergeCell ref="H14:H17"/>
    <mergeCell ref="B28:D28"/>
    <mergeCell ref="D30:J30"/>
    <mergeCell ref="I14:I17"/>
    <mergeCell ref="J14:J17"/>
    <mergeCell ref="B24:J24"/>
    <mergeCell ref="B25:K25"/>
    <mergeCell ref="B26:J26"/>
    <mergeCell ref="B27:J27"/>
  </mergeCells>
  <pageMargins left="0.7" right="0.7" top="0.75" bottom="0.75" header="0.3" footer="0.3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1196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10</vt:i4>
      </vt:variant>
    </vt:vector>
  </HeadingPairs>
  <TitlesOfParts>
    <vt:vector size="10" baseType="lpstr">
      <vt:lpstr>9 Warzywa</vt:lpstr>
      <vt:lpstr>2 Nabiał</vt:lpstr>
      <vt:lpstr>8 Ryby</vt:lpstr>
      <vt:lpstr>7 Mrożonki</vt:lpstr>
      <vt:lpstr>3 Sypkie</vt:lpstr>
      <vt:lpstr>1 Pieczywo, wyroby cukiernicze</vt:lpstr>
      <vt:lpstr>Arkusz7</vt:lpstr>
      <vt:lpstr>4 Mięso i wędliny</vt:lpstr>
      <vt:lpstr>5 Mięso drobiowe</vt:lpstr>
      <vt:lpstr>6 Jaja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Gosia</dc:creator>
  <cp:lastModifiedBy>lszlachta</cp:lastModifiedBy>
  <cp:revision>7</cp:revision>
  <cp:lastPrinted>2022-10-26T11:32:56Z</cp:lastPrinted>
  <dcterms:created xsi:type="dcterms:W3CDTF">2019-04-24T11:32:25Z</dcterms:created>
  <dcterms:modified xsi:type="dcterms:W3CDTF">2022-10-27T09:19:45Z</dcterms:modified>
  <dc:language>pl-PL</dc:language>
</cp:coreProperties>
</file>